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'Лист3'!$A$1:$C$79</definedName>
  </definedNames>
  <calcPr fullCalcOnLoad="1"/>
</workbook>
</file>

<file path=xl/sharedStrings.xml><?xml version="1.0" encoding="utf-8"?>
<sst xmlns="http://schemas.openxmlformats.org/spreadsheetml/2006/main" count="148" uniqueCount="147">
  <si>
    <t>Приложение №  1</t>
  </si>
  <si>
    <t xml:space="preserve">к решению Думы </t>
  </si>
  <si>
    <t>Иргейского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</si>
  <si>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</si>
  <si>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</si>
  <si>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</si>
  <si>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</si>
  <si>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</si>
  <si>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</si>
  <si>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</si>
  <si>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</si>
  <si>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</si>
  <si>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</si>
  <si>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</si>
  <si>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</si>
  <si>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облагаемых по налоговой ставке, установленной п. 1 ст. 224 НК РФ, и полученных физическими лицами, зарегистрированными в качестве индивидуальных предпринимателей, частных нотариусов и др. лиц, занимающихся частной практикой</t>
  </si>
  <si>
    <t xml:space="preserve">  1  01  02022  01  0000  110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</si>
  <si>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</si>
  <si>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</si>
  <si>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</si>
  <si>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</si>
  <si>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</si>
  <si>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</si>
  <si>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</si>
  <si>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</si>
  <si>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</si>
  <si>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</si>
  <si>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</si>
  <si>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</si>
  <si>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</si>
  <si>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</si>
  <si>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</si>
  <si>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</si>
  <si>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</si>
  <si>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</si>
  <si>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</si>
  <si>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</si>
  <si>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</si>
  <si>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</si>
  <si>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</si>
  <si>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</si>
  <si>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</si>
  <si>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</si>
  <si>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</si>
  <si>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</si>
  <si>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</si>
  <si>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</si>
  <si>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</si>
  <si>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</si>
  <si>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</si>
  <si>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</si>
  <si>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</si>
  <si>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</si>
  <si>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</si>
  <si>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</si>
  <si>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</si>
  <si>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</si>
  <si>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</si>
  <si>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</si>
  <si>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</si>
  <si>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 xml:space="preserve">  1  13  00000  00  0000  130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</si>
  <si>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</si>
  <si>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</si>
  <si>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</si>
  <si>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</si>
  <si>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</si>
  <si>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</si>
  <si>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</si>
  <si>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</si>
  <si>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</si>
  <si>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</si>
  <si>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</si>
  <si>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</si>
  <si>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</si>
  <si>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</si>
  <si>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</si>
  <si>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</si>
  <si>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</si>
  <si>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</si>
  <si>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 xml:space="preserve">  2  02  01001  10  0000  151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</si>
  <si>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</si>
  <si>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</si>
  <si>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</si>
  <si>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</si>
  <si>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</si>
  <si>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</si>
  <si>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</si>
  <si>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 xml:space="preserve">  2  02  02999  10  0000  151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</si>
  <si>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</si>
  <si>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</si>
  <si>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</si>
  <si>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</si>
  <si>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 xml:space="preserve">  2  02  03015  10  0000  151</t>
  </si>
  <si>
    <t>Субвенции местным бюджетам на выполнение передаваемых полномочий субъектов Российской Федерации</t>
  </si>
  <si>
    <t xml:space="preserve">  2  02  03024  00  0000  151</t>
  </si>
  <si>
    <t xml:space="preserve">  2  02  03024  10  0000  151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</si>
  <si>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</si>
  <si>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</si>
  <si>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</si>
  <si>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</si>
  <si>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</si>
  <si>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</si>
  <si>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</si>
  <si>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</si>
  <si>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</si>
  <si>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</si>
  <si>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</si>
  <si>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</si>
  <si>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</si>
  <si>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</si>
  <si>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</si>
  <si>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</si>
  <si>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</si>
  <si>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</si>
  <si>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 xml:space="preserve">  1  13  01000  00  0000  130</t>
  </si>
  <si>
    <t xml:space="preserve">  1  13  01995  10  0000  130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</si>
  <si>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</si>
  <si>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</si>
  <si>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</si>
  <si>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1  13  01990  00  0000  130</t>
  </si>
  <si>
    <t>доходы бюджета Иргейского муниципального образования на 2015 год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</si>
  <si>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</si>
  <si>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</si>
  <si>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</si>
  <si>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</si>
  <si>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</si>
  <si>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</si>
  <si>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</si>
  <si>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</si>
  <si>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</si>
  <si>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</si>
  <si>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</si>
  <si>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</si>
  <si>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</si>
  <si>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</si>
  <si>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</si>
  <si>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</si>
  <si>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</si>
  <si>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</si>
  <si>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</si>
  <si>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</si>
  <si>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</si>
  <si>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</si>
  <si>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</si>
  <si>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</si>
  <si>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</si>
  <si>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№ 119        от 31.03.2015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</si>
</sst>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right" wrapText="1"/>
      <protection locked="0"/>
    </xf>
    <xf numFmtId="0" fontId="23" fillId="0" borderId="0" xfId="0" applyFont="1" applyAlignment="1">
      <alignment/>
    </xf>
    <xf numFmtId="0" fontId="23" fillId="0" borderId="0" xfId="0" applyFont="1" applyBorder="1" applyAlignment="1" applyProtection="1">
      <alignment horizontal="center" wrapText="1"/>
      <protection locked="0"/>
    </xf>
    <xf numFmtId="0" fontId="23" fillId="0" borderId="0" xfId="0" applyFont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 applyProtection="1">
      <alignment horizontal="right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6" fillId="33" borderId="11" xfId="52" applyFont="1" applyFill="1" applyBorder="1" applyAlignment="1" applyProtection="1">
      <alignment horizontal="left" vertical="center" wrapText="1"/>
      <protection/>
    </xf>
    <xf numFmtId="49" fontId="26" fillId="33" borderId="11" xfId="52" applyNumberFormat="1" applyFont="1" applyFill="1" applyBorder="1" applyAlignment="1" applyProtection="1">
      <alignment horizontal="center"/>
      <protection/>
    </xf>
    <xf numFmtId="4" fontId="26" fillId="0" borderId="12" xfId="0" applyNumberFormat="1" applyFont="1" applyFill="1" applyBorder="1" applyAlignment="1" applyProtection="1">
      <alignment horizontal="right"/>
      <protection/>
    </xf>
    <xf numFmtId="0" fontId="26" fillId="33" borderId="0" xfId="0" applyFont="1" applyFill="1" applyAlignment="1">
      <alignment/>
    </xf>
    <xf numFmtId="4" fontId="26" fillId="33" borderId="11" xfId="0" applyNumberFormat="1" applyFont="1" applyFill="1" applyBorder="1" applyAlignment="1" applyProtection="1">
      <alignment horizontal="right"/>
      <protection/>
    </xf>
    <xf numFmtId="0" fontId="26" fillId="0" borderId="11" xfId="52" applyFont="1" applyFill="1" applyBorder="1" applyAlignment="1" applyProtection="1">
      <alignment horizontal="left" vertical="center" wrapText="1"/>
      <protection/>
    </xf>
    <xf numFmtId="49" fontId="26" fillId="0" borderId="11" xfId="52" applyNumberFormat="1" applyFont="1" applyBorder="1" applyAlignment="1" applyProtection="1">
      <alignment horizontal="center"/>
      <protection/>
    </xf>
    <xf numFmtId="4" fontId="26" fillId="0" borderId="11" xfId="0" applyNumberFormat="1" applyFont="1" applyBorder="1" applyAlignment="1" applyProtection="1">
      <alignment horizontal="right"/>
      <protection locked="0"/>
    </xf>
    <xf numFmtId="0" fontId="26" fillId="0" borderId="0" xfId="0" applyFont="1" applyAlignment="1">
      <alignment/>
    </xf>
    <xf numFmtId="0" fontId="27" fillId="0" borderId="11" xfId="52" applyFont="1" applyFill="1" applyBorder="1" applyAlignment="1" applyProtection="1">
      <alignment horizontal="left" vertical="center" wrapText="1"/>
      <protection/>
    </xf>
    <xf numFmtId="49" fontId="27" fillId="0" borderId="11" xfId="52" applyNumberFormat="1" applyFont="1" applyBorder="1" applyAlignment="1" applyProtection="1">
      <alignment horizontal="center"/>
      <protection/>
    </xf>
    <xf numFmtId="4" fontId="27" fillId="0" borderId="11" xfId="0" applyNumberFormat="1" applyFont="1" applyBorder="1" applyAlignment="1" applyProtection="1">
      <alignment horizontal="right"/>
      <protection locked="0"/>
    </xf>
    <xf numFmtId="4" fontId="23" fillId="0" borderId="0" xfId="0" applyNumberFormat="1" applyFont="1" applyAlignment="1">
      <alignment/>
    </xf>
    <xf numFmtId="0" fontId="23" fillId="0" borderId="11" xfId="52" applyFont="1" applyFill="1" applyBorder="1" applyAlignment="1" applyProtection="1">
      <alignment horizontal="left" vertical="center" wrapText="1"/>
      <protection/>
    </xf>
    <xf numFmtId="49" fontId="23" fillId="0" borderId="11" xfId="52" applyNumberFormat="1" applyFont="1" applyBorder="1" applyAlignment="1" applyProtection="1">
      <alignment horizontal="center"/>
      <protection/>
    </xf>
    <xf numFmtId="4" fontId="23" fillId="0" borderId="11" xfId="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/>
    </xf>
    <xf numFmtId="0" fontId="26" fillId="0" borderId="11" xfId="52" applyFont="1" applyFill="1" applyBorder="1" applyAlignment="1" applyProtection="1">
      <alignment horizontal="left" vertical="justify" wrapText="1"/>
      <protection/>
    </xf>
    <xf numFmtId="0" fontId="23" fillId="0" borderId="11" xfId="52" applyFont="1" applyFill="1" applyBorder="1" applyAlignment="1" applyProtection="1">
      <alignment horizontal="left" vertical="justify" wrapText="1"/>
      <protection/>
    </xf>
    <xf numFmtId="0" fontId="23" fillId="33" borderId="0" xfId="0" applyFont="1" applyFill="1" applyAlignment="1">
      <alignment/>
    </xf>
    <xf numFmtId="4" fontId="26" fillId="0" borderId="11" xfId="0" applyNumberFormat="1" applyFont="1" applyBorder="1" applyAlignment="1" applyProtection="1">
      <alignment horizontal="right"/>
      <protection/>
    </xf>
    <xf numFmtId="49" fontId="26" fillId="0" borderId="11" xfId="0" applyNumberFormat="1" applyFont="1" applyBorder="1" applyAlignment="1">
      <alignment/>
    </xf>
    <xf numFmtId="49" fontId="26" fillId="0" borderId="11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/>
    </xf>
    <xf numFmtId="4" fontId="26" fillId="0" borderId="11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Alignment="1">
      <alignment/>
    </xf>
    <xf numFmtId="4" fontId="27" fillId="0" borderId="11" xfId="0" applyNumberFormat="1" applyFont="1" applyFill="1" applyBorder="1" applyAlignment="1" applyProtection="1">
      <alignment horizontal="right"/>
      <protection locked="0"/>
    </xf>
    <xf numFmtId="4" fontId="23" fillId="0" borderId="11" xfId="0" applyNumberFormat="1" applyFont="1" applyFill="1" applyBorder="1" applyAlignment="1" applyProtection="1">
      <alignment horizontal="right"/>
      <protection locked="0"/>
    </xf>
    <xf numFmtId="0" fontId="26" fillId="33" borderId="11" xfId="52" applyFont="1" applyFill="1" applyBorder="1" applyAlignment="1" applyProtection="1">
      <alignment horizontal="left" wrapText="1"/>
      <protection/>
    </xf>
    <xf numFmtId="0" fontId="26" fillId="33" borderId="11" xfId="0" applyFont="1" applyFill="1" applyBorder="1" applyAlignment="1" applyProtection="1">
      <alignment horizontal="left"/>
      <protection/>
    </xf>
    <xf numFmtId="4" fontId="26" fillId="0" borderId="11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view="pageBreakPreview" zoomScale="75" zoomScaleNormal="75" zoomScaleSheetLayoutView="75" zoomScalePageLayoutView="0" workbookViewId="0" topLeftCell="A1">
      <selection activeCell="D17" sqref="D17"/>
    </sheetView>
  </sheetViews>
  <sheetFormatPr defaultColWidth="41.57421875" defaultRowHeight="12.75"/>
  <cols>
    <col min="1" max="1" width="86.28125" style="1" customWidth="1"/>
    <col min="2" max="2" width="40.57421875" style="1" customWidth="1"/>
    <col min="3" max="3" width="25.140625" style="1" customWidth="1"/>
    <col min="4" max="16384" width="41.57421875" style="1" customWidth="1"/>
  </cols>
  <sheetData>
    <row r="1" spans="1:4" ht="18">
      <c r="A1" s="7"/>
      <c r="B1" s="8" t="s">
        <v>0</v>
      </c>
      <c r="C1" s="8"/>
      <c r="D1" s="9"/>
    </row>
    <row r="2" spans="1:4" ht="18">
      <c r="A2" s="10"/>
      <c r="B2" s="11" t="s">
        <v>1</v>
      </c>
      <c r="C2" s="11"/>
      <c r="D2" s="9"/>
    </row>
    <row r="3" spans="1:4" ht="18">
      <c r="A3" s="12" t="s">
        <v>2</v>
      </c>
      <c r="B3" s="12"/>
      <c r="C3" s="12"/>
      <c r="D3" s="9"/>
    </row>
    <row r="4" spans="1:4" ht="18">
      <c r="A4" s="13" t="s">
        <v>146</v>
      </c>
      <c r="B4" s="13"/>
      <c r="C4" s="13"/>
      <c r="D4" s="9"/>
    </row>
    <row r="5" spans="1:4" ht="18">
      <c r="A5" s="14"/>
      <c r="B5" s="15"/>
      <c r="C5" s="15"/>
      <c r="D5" s="9"/>
    </row>
    <row r="6" spans="1:4" ht="18">
      <c r="A6" s="16" t="s">
        <v>3</v>
      </c>
      <c r="B6" s="16"/>
      <c r="C6" s="16"/>
      <c r="D6" s="9"/>
    </row>
    <row r="7" spans="1:4" ht="18">
      <c r="A7" s="16" t="s">
        <v>120</v>
      </c>
      <c r="B7" s="16"/>
      <c r="C7" s="16"/>
      <c r="D7" s="9"/>
    </row>
    <row r="8" spans="1:4" ht="18">
      <c r="A8" s="15"/>
      <c r="B8" s="15"/>
      <c r="C8" s="15"/>
      <c r="D8" s="9"/>
    </row>
    <row r="9" spans="1:4" ht="18">
      <c r="A9" s="17" t="s">
        <v>4</v>
      </c>
      <c r="B9" s="17" t="s">
        <v>5</v>
      </c>
      <c r="C9" s="17" t="s">
        <v>6</v>
      </c>
      <c r="D9" s="9"/>
    </row>
    <row r="10" spans="1:4" s="2" customFormat="1" ht="18">
      <c r="A10" s="18" t="s">
        <v>7</v>
      </c>
      <c r="B10" s="19" t="s">
        <v>8</v>
      </c>
      <c r="C10" s="20">
        <f>SUM(C11+C23+C27+C42+C53+C57+C49+C35+C38)+C17</f>
        <v>573900</v>
      </c>
      <c r="D10" s="21"/>
    </row>
    <row r="11" spans="1:4" s="2" customFormat="1" ht="18">
      <c r="A11" s="18" t="s">
        <v>9</v>
      </c>
      <c r="B11" s="19" t="s">
        <v>10</v>
      </c>
      <c r="C11" s="22">
        <f>SUM(C12)</f>
        <v>148200</v>
      </c>
      <c r="D11" s="21"/>
    </row>
    <row r="12" spans="1:4" s="3" customFormat="1" ht="18">
      <c r="A12" s="23" t="s">
        <v>11</v>
      </c>
      <c r="B12" s="24" t="s">
        <v>12</v>
      </c>
      <c r="C12" s="25">
        <f>SUM(C13:C15)</f>
        <v>148200</v>
      </c>
      <c r="D12" s="26"/>
    </row>
    <row r="13" spans="1:4" ht="100.5" customHeight="1">
      <c r="A13" s="27" t="s">
        <v>13</v>
      </c>
      <c r="B13" s="28" t="s">
        <v>14</v>
      </c>
      <c r="C13" s="29">
        <v>148200</v>
      </c>
      <c r="D13" s="30"/>
    </row>
    <row r="14" spans="1:4" ht="60" hidden="1">
      <c r="A14" s="31" t="s">
        <v>15</v>
      </c>
      <c r="B14" s="32" t="s">
        <v>16</v>
      </c>
      <c r="C14" s="33"/>
      <c r="D14" s="9"/>
    </row>
    <row r="15" spans="1:4" s="4" customFormat="1" ht="30">
      <c r="A15" s="27" t="s">
        <v>17</v>
      </c>
      <c r="B15" s="28" t="s">
        <v>18</v>
      </c>
      <c r="C15" s="29">
        <v>0</v>
      </c>
      <c r="D15" s="34"/>
    </row>
    <row r="16" spans="1:4" s="4" customFormat="1" ht="75" hidden="1">
      <c r="A16" s="27" t="s">
        <v>19</v>
      </c>
      <c r="B16" s="28" t="s">
        <v>20</v>
      </c>
      <c r="C16" s="29"/>
      <c r="D16" s="34"/>
    </row>
    <row r="17" spans="1:4" s="4" customFormat="1" ht="42" customHeight="1">
      <c r="A17" s="35" t="s">
        <v>102</v>
      </c>
      <c r="B17" s="24" t="s">
        <v>103</v>
      </c>
      <c r="C17" s="25">
        <f>C18</f>
        <v>331300</v>
      </c>
      <c r="D17" s="34"/>
    </row>
    <row r="18" spans="1:4" s="4" customFormat="1" ht="31.5">
      <c r="A18" s="35" t="s">
        <v>104</v>
      </c>
      <c r="B18" s="24" t="s">
        <v>105</v>
      </c>
      <c r="C18" s="25">
        <f>C19+C20+C21+C22</f>
        <v>331300</v>
      </c>
      <c r="D18" s="34"/>
    </row>
    <row r="19" spans="1:4" s="4" customFormat="1" ht="39.75" customHeight="1">
      <c r="A19" s="36" t="s">
        <v>106</v>
      </c>
      <c r="B19" s="32" t="s">
        <v>107</v>
      </c>
      <c r="C19" s="33">
        <v>128800</v>
      </c>
      <c r="D19" s="34"/>
    </row>
    <row r="20" spans="1:4" s="4" customFormat="1" ht="63" customHeight="1">
      <c r="A20" s="36" t="s">
        <v>108</v>
      </c>
      <c r="B20" s="32" t="s">
        <v>109</v>
      </c>
      <c r="C20" s="33">
        <v>2700</v>
      </c>
      <c r="D20" s="34"/>
    </row>
    <row r="21" spans="1:4" s="4" customFormat="1" ht="78.75" customHeight="1">
      <c r="A21" s="36" t="s">
        <v>110</v>
      </c>
      <c r="B21" s="32" t="s">
        <v>111</v>
      </c>
      <c r="C21" s="33">
        <v>199100</v>
      </c>
      <c r="D21" s="34"/>
    </row>
    <row r="22" spans="1:4" s="4" customFormat="1" ht="66.75" customHeight="1">
      <c r="A22" s="36" t="s">
        <v>112</v>
      </c>
      <c r="B22" s="32" t="s">
        <v>113</v>
      </c>
      <c r="C22" s="33">
        <v>700</v>
      </c>
      <c r="D22" s="34"/>
    </row>
    <row r="23" spans="1:4" s="5" customFormat="1" ht="18">
      <c r="A23" s="18" t="s">
        <v>21</v>
      </c>
      <c r="B23" s="19" t="s">
        <v>22</v>
      </c>
      <c r="C23" s="22">
        <f>SUM(C24)</f>
        <v>36000</v>
      </c>
      <c r="D23" s="37"/>
    </row>
    <row r="24" spans="1:4" ht="18">
      <c r="A24" s="23" t="s">
        <v>23</v>
      </c>
      <c r="B24" s="24" t="s">
        <v>24</v>
      </c>
      <c r="C24" s="25">
        <f>C25+C26</f>
        <v>36000</v>
      </c>
      <c r="D24" s="9"/>
    </row>
    <row r="25" spans="1:4" ht="18">
      <c r="A25" s="31" t="s">
        <v>23</v>
      </c>
      <c r="B25" s="32" t="s">
        <v>25</v>
      </c>
      <c r="C25" s="33">
        <v>36000</v>
      </c>
      <c r="D25" s="9"/>
    </row>
    <row r="26" spans="1:4" ht="30">
      <c r="A26" s="31" t="s">
        <v>26</v>
      </c>
      <c r="B26" s="32" t="s">
        <v>27</v>
      </c>
      <c r="C26" s="33">
        <v>0</v>
      </c>
      <c r="D26" s="9"/>
    </row>
    <row r="27" spans="1:4" s="5" customFormat="1" ht="18">
      <c r="A27" s="18" t="s">
        <v>28</v>
      </c>
      <c r="B27" s="19" t="s">
        <v>29</v>
      </c>
      <c r="C27" s="22">
        <f>SUM(C28+C30)</f>
        <v>41000</v>
      </c>
      <c r="D27" s="37"/>
    </row>
    <row r="28" spans="1:4" ht="18">
      <c r="A28" s="23" t="s">
        <v>30</v>
      </c>
      <c r="B28" s="24" t="s">
        <v>31</v>
      </c>
      <c r="C28" s="25">
        <f>SUM(C29)</f>
        <v>18000</v>
      </c>
      <c r="D28" s="9"/>
    </row>
    <row r="29" spans="1:4" ht="60.75" customHeight="1">
      <c r="A29" s="31" t="s">
        <v>133</v>
      </c>
      <c r="B29" s="32" t="s">
        <v>32</v>
      </c>
      <c r="C29" s="33">
        <v>18000</v>
      </c>
      <c r="D29" s="9"/>
    </row>
    <row r="30" spans="1:4" ht="18">
      <c r="A30" s="23" t="s">
        <v>33</v>
      </c>
      <c r="B30" s="24" t="s">
        <v>34</v>
      </c>
      <c r="C30" s="38">
        <f>SUM(C31+C33)</f>
        <v>23000</v>
      </c>
      <c r="D30" s="9"/>
    </row>
    <row r="31" spans="1:4" ht="18">
      <c r="A31" s="27" t="s">
        <v>134</v>
      </c>
      <c r="B31" s="28" t="s">
        <v>135</v>
      </c>
      <c r="C31" s="29">
        <f>SUM(C32)</f>
        <v>3000</v>
      </c>
      <c r="D31" s="9"/>
    </row>
    <row r="32" spans="1:4" ht="36" customHeight="1">
      <c r="A32" s="31" t="s">
        <v>136</v>
      </c>
      <c r="B32" s="32" t="s">
        <v>137</v>
      </c>
      <c r="C32" s="33">
        <v>3000</v>
      </c>
      <c r="D32" s="9"/>
    </row>
    <row r="33" spans="1:4" ht="18">
      <c r="A33" s="27" t="s">
        <v>138</v>
      </c>
      <c r="B33" s="28" t="s">
        <v>139</v>
      </c>
      <c r="C33" s="29">
        <f>SUM(C34)</f>
        <v>20000</v>
      </c>
      <c r="D33" s="9"/>
    </row>
    <row r="34" spans="1:4" ht="36" customHeight="1">
      <c r="A34" s="31" t="s">
        <v>140</v>
      </c>
      <c r="B34" s="32" t="s">
        <v>141</v>
      </c>
      <c r="C34" s="33">
        <v>20000</v>
      </c>
      <c r="D34" s="9"/>
    </row>
    <row r="35" spans="1:4" ht="18.75" customHeight="1">
      <c r="A35" s="39" t="s">
        <v>35</v>
      </c>
      <c r="B35" s="40" t="s">
        <v>36</v>
      </c>
      <c r="C35" s="25">
        <f>C36</f>
        <v>10000</v>
      </c>
      <c r="D35" s="9"/>
    </row>
    <row r="36" spans="1:4" ht="60" customHeight="1">
      <c r="A36" s="41" t="s">
        <v>37</v>
      </c>
      <c r="B36" s="40" t="s">
        <v>38</v>
      </c>
      <c r="C36" s="25">
        <f>C37</f>
        <v>10000</v>
      </c>
      <c r="D36" s="9"/>
    </row>
    <row r="37" spans="1:4" ht="75" customHeight="1">
      <c r="A37" s="42" t="s">
        <v>39</v>
      </c>
      <c r="B37" s="43" t="s">
        <v>40</v>
      </c>
      <c r="C37" s="33">
        <v>10000</v>
      </c>
      <c r="D37" s="9"/>
    </row>
    <row r="38" spans="1:4" ht="42" customHeight="1">
      <c r="A38" s="23" t="s">
        <v>41</v>
      </c>
      <c r="B38" s="24" t="s">
        <v>42</v>
      </c>
      <c r="C38" s="25">
        <f>SUM(C39)</f>
        <v>0</v>
      </c>
      <c r="D38" s="9"/>
    </row>
    <row r="39" spans="1:4" ht="18">
      <c r="A39" s="23" t="s">
        <v>43</v>
      </c>
      <c r="B39" s="24" t="s">
        <v>44</v>
      </c>
      <c r="C39" s="25">
        <f>SUM(C40)</f>
        <v>0</v>
      </c>
      <c r="D39" s="9"/>
    </row>
    <row r="40" spans="1:4" ht="18">
      <c r="A40" s="27" t="s">
        <v>45</v>
      </c>
      <c r="B40" s="28" t="s">
        <v>46</v>
      </c>
      <c r="C40" s="29">
        <f>SUM(C41)</f>
        <v>0</v>
      </c>
      <c r="D40" s="9"/>
    </row>
    <row r="41" spans="1:4" ht="30">
      <c r="A41" s="31" t="s">
        <v>121</v>
      </c>
      <c r="B41" s="32" t="s">
        <v>47</v>
      </c>
      <c r="C41" s="33"/>
      <c r="D41" s="9"/>
    </row>
    <row r="42" spans="1:4" s="5" customFormat="1" ht="42.75" customHeight="1">
      <c r="A42" s="18" t="s">
        <v>48</v>
      </c>
      <c r="B42" s="19" t="s">
        <v>49</v>
      </c>
      <c r="C42" s="22">
        <f>SUM(C43+C46)</f>
        <v>7400</v>
      </c>
      <c r="D42" s="37"/>
    </row>
    <row r="43" spans="1:4" s="4" customFormat="1" ht="107.25" customHeight="1" hidden="1">
      <c r="A43" s="23" t="s">
        <v>50</v>
      </c>
      <c r="B43" s="24" t="s">
        <v>51</v>
      </c>
      <c r="C43" s="38">
        <f>SUM(C44)</f>
        <v>0</v>
      </c>
      <c r="D43" s="34"/>
    </row>
    <row r="44" spans="1:4" s="4" customFormat="1" ht="84.75" customHeight="1" hidden="1">
      <c r="A44" s="27" t="s">
        <v>52</v>
      </c>
      <c r="B44" s="28" t="s">
        <v>53</v>
      </c>
      <c r="C44" s="29">
        <f>SUM(C45)</f>
        <v>0</v>
      </c>
      <c r="D44" s="34"/>
    </row>
    <row r="45" spans="1:4" s="4" customFormat="1" ht="60" hidden="1">
      <c r="A45" s="31" t="s">
        <v>122</v>
      </c>
      <c r="B45" s="32" t="s">
        <v>54</v>
      </c>
      <c r="C45" s="33">
        <v>0</v>
      </c>
      <c r="D45" s="34"/>
    </row>
    <row r="46" spans="1:4" s="4" customFormat="1" ht="105.75" customHeight="1">
      <c r="A46" s="23" t="s">
        <v>55</v>
      </c>
      <c r="B46" s="24" t="s">
        <v>56</v>
      </c>
      <c r="C46" s="25">
        <f>SUM(C47)</f>
        <v>7400</v>
      </c>
      <c r="D46" s="34"/>
    </row>
    <row r="47" spans="1:4" s="4" customFormat="1" ht="97.5" customHeight="1">
      <c r="A47" s="27" t="s">
        <v>57</v>
      </c>
      <c r="B47" s="28" t="s">
        <v>58</v>
      </c>
      <c r="C47" s="29">
        <f>SUM(C48)</f>
        <v>7400</v>
      </c>
      <c r="D47" s="34"/>
    </row>
    <row r="48" spans="1:4" ht="60">
      <c r="A48" s="31" t="s">
        <v>123</v>
      </c>
      <c r="B48" s="32" t="s">
        <v>59</v>
      </c>
      <c r="C48" s="33">
        <v>7400</v>
      </c>
      <c r="D48" s="9"/>
    </row>
    <row r="49" spans="1:4" ht="31.5">
      <c r="A49" s="23" t="s">
        <v>116</v>
      </c>
      <c r="B49" s="24" t="s">
        <v>60</v>
      </c>
      <c r="C49" s="25">
        <f>C50</f>
        <v>0</v>
      </c>
      <c r="D49" s="9"/>
    </row>
    <row r="50" spans="1:4" ht="18">
      <c r="A50" s="23" t="s">
        <v>117</v>
      </c>
      <c r="B50" s="24" t="s">
        <v>114</v>
      </c>
      <c r="C50" s="25">
        <f>C52</f>
        <v>0</v>
      </c>
      <c r="D50" s="9"/>
    </row>
    <row r="51" spans="1:4" ht="24" customHeight="1">
      <c r="A51" s="31" t="s">
        <v>118</v>
      </c>
      <c r="B51" s="32" t="s">
        <v>119</v>
      </c>
      <c r="C51" s="33">
        <f>C52</f>
        <v>0</v>
      </c>
      <c r="D51" s="9"/>
    </row>
    <row r="52" spans="1:4" ht="36.75" customHeight="1">
      <c r="A52" s="31" t="s">
        <v>124</v>
      </c>
      <c r="B52" s="32" t="s">
        <v>115</v>
      </c>
      <c r="C52" s="33">
        <v>0</v>
      </c>
      <c r="D52" s="9"/>
    </row>
    <row r="53" spans="1:4" ht="30" hidden="1">
      <c r="A53" s="31" t="s">
        <v>61</v>
      </c>
      <c r="B53" s="32" t="s">
        <v>62</v>
      </c>
      <c r="C53" s="29">
        <f>SUM(C54)</f>
        <v>0</v>
      </c>
      <c r="D53" s="9"/>
    </row>
    <row r="54" spans="1:4" ht="45" hidden="1">
      <c r="A54" s="31" t="s">
        <v>63</v>
      </c>
      <c r="B54" s="32" t="s">
        <v>64</v>
      </c>
      <c r="C54" s="29">
        <f>SUM(C55)</f>
        <v>0</v>
      </c>
      <c r="D54" s="9"/>
    </row>
    <row r="55" spans="1:4" ht="30" hidden="1">
      <c r="A55" s="27" t="s">
        <v>65</v>
      </c>
      <c r="B55" s="32" t="s">
        <v>66</v>
      </c>
      <c r="C55" s="29">
        <f>SUM(C56)</f>
        <v>0</v>
      </c>
      <c r="D55" s="9"/>
    </row>
    <row r="56" spans="1:4" ht="45" hidden="1">
      <c r="A56" s="27" t="s">
        <v>125</v>
      </c>
      <c r="B56" s="32" t="s">
        <v>67</v>
      </c>
      <c r="C56" s="33"/>
      <c r="D56" s="9"/>
    </row>
    <row r="57" spans="1:4" ht="18" hidden="1">
      <c r="A57" s="23" t="s">
        <v>68</v>
      </c>
      <c r="B57" s="32" t="s">
        <v>69</v>
      </c>
      <c r="C57" s="33">
        <f>SUM(C58)</f>
        <v>0</v>
      </c>
      <c r="D57" s="9"/>
    </row>
    <row r="58" spans="1:4" ht="18" hidden="1">
      <c r="A58" s="31" t="s">
        <v>126</v>
      </c>
      <c r="B58" s="32" t="s">
        <v>70</v>
      </c>
      <c r="C58" s="33"/>
      <c r="D58" s="9"/>
    </row>
    <row r="59" spans="1:4" s="3" customFormat="1" ht="18">
      <c r="A59" s="23" t="s">
        <v>71</v>
      </c>
      <c r="B59" s="24" t="s">
        <v>72</v>
      </c>
      <c r="C59" s="44">
        <f>SUM(C60)+C77</f>
        <v>3860939</v>
      </c>
      <c r="D59" s="26"/>
    </row>
    <row r="60" spans="1:4" s="3" customFormat="1" ht="31.5">
      <c r="A60" s="23" t="s">
        <v>73</v>
      </c>
      <c r="B60" s="24" t="s">
        <v>74</v>
      </c>
      <c r="C60" s="44">
        <f>SUM(C61+C66+C69+C74)</f>
        <v>3861639</v>
      </c>
      <c r="D60" s="26"/>
    </row>
    <row r="61" spans="1:4" s="6" customFormat="1" ht="18.75">
      <c r="A61" s="23" t="s">
        <v>75</v>
      </c>
      <c r="B61" s="24" t="s">
        <v>76</v>
      </c>
      <c r="C61" s="44">
        <f>SUM(C62)+C64</f>
        <v>1614739</v>
      </c>
      <c r="D61" s="45"/>
    </row>
    <row r="62" spans="1:4" s="4" customFormat="1" ht="18.75">
      <c r="A62" s="27" t="s">
        <v>77</v>
      </c>
      <c r="B62" s="28" t="s">
        <v>78</v>
      </c>
      <c r="C62" s="46">
        <f>SUM(C63)</f>
        <v>1614739</v>
      </c>
      <c r="D62" s="34"/>
    </row>
    <row r="63" spans="1:4" ht="30">
      <c r="A63" s="31" t="s">
        <v>127</v>
      </c>
      <c r="B63" s="32" t="s">
        <v>79</v>
      </c>
      <c r="C63" s="47">
        <v>1614739</v>
      </c>
      <c r="D63" s="9"/>
    </row>
    <row r="64" spans="1:4" ht="30" hidden="1">
      <c r="A64" s="27" t="s">
        <v>80</v>
      </c>
      <c r="B64" s="28" t="s">
        <v>81</v>
      </c>
      <c r="C64" s="46">
        <f>C65</f>
        <v>0</v>
      </c>
      <c r="D64" s="9"/>
    </row>
    <row r="65" spans="1:4" ht="30" hidden="1">
      <c r="A65" s="31" t="s">
        <v>128</v>
      </c>
      <c r="B65" s="32" t="s">
        <v>82</v>
      </c>
      <c r="C65" s="47">
        <v>0</v>
      </c>
      <c r="D65" s="9"/>
    </row>
    <row r="66" spans="1:4" s="4" customFormat="1" ht="31.5">
      <c r="A66" s="23" t="s">
        <v>83</v>
      </c>
      <c r="B66" s="24" t="s">
        <v>84</v>
      </c>
      <c r="C66" s="44">
        <f>SUM(C67)</f>
        <v>2200100</v>
      </c>
      <c r="D66" s="34"/>
    </row>
    <row r="67" spans="1:4" s="4" customFormat="1" ht="18.75">
      <c r="A67" s="27" t="s">
        <v>85</v>
      </c>
      <c r="B67" s="28" t="s">
        <v>86</v>
      </c>
      <c r="C67" s="46">
        <f>SUM(C68)</f>
        <v>2200100</v>
      </c>
      <c r="D67" s="34"/>
    </row>
    <row r="68" spans="1:4" ht="18">
      <c r="A68" s="31" t="s">
        <v>129</v>
      </c>
      <c r="B68" s="32" t="s">
        <v>87</v>
      </c>
      <c r="C68" s="47">
        <v>2200100</v>
      </c>
      <c r="D68" s="9"/>
    </row>
    <row r="69" spans="1:4" s="6" customFormat="1" ht="18.75">
      <c r="A69" s="23" t="s">
        <v>88</v>
      </c>
      <c r="B69" s="24" t="s">
        <v>89</v>
      </c>
      <c r="C69" s="44">
        <f>SUM(C70)+C72</f>
        <v>46800</v>
      </c>
      <c r="D69" s="45"/>
    </row>
    <row r="70" spans="1:4" s="4" customFormat="1" ht="42.75" customHeight="1">
      <c r="A70" s="27" t="s">
        <v>90</v>
      </c>
      <c r="B70" s="28" t="s">
        <v>91</v>
      </c>
      <c r="C70" s="46">
        <f>SUM(C71)</f>
        <v>46100</v>
      </c>
      <c r="D70" s="34"/>
    </row>
    <row r="71" spans="1:4" s="4" customFormat="1" ht="30">
      <c r="A71" s="31" t="s">
        <v>130</v>
      </c>
      <c r="B71" s="32" t="s">
        <v>92</v>
      </c>
      <c r="C71" s="46">
        <v>46100</v>
      </c>
      <c r="D71" s="34"/>
    </row>
    <row r="72" spans="1:4" s="4" customFormat="1" ht="41.25" customHeight="1">
      <c r="A72" s="27" t="s">
        <v>93</v>
      </c>
      <c r="B72" s="28" t="s">
        <v>94</v>
      </c>
      <c r="C72" s="46">
        <f>C73</f>
        <v>700</v>
      </c>
      <c r="D72" s="34"/>
    </row>
    <row r="73" spans="1:4" s="4" customFormat="1" ht="30">
      <c r="A73" s="31" t="s">
        <v>131</v>
      </c>
      <c r="B73" s="32" t="s">
        <v>95</v>
      </c>
      <c r="C73" s="46">
        <v>700</v>
      </c>
      <c r="D73" s="34"/>
    </row>
    <row r="74" spans="1:4" s="4" customFormat="1" ht="18.75">
      <c r="A74" s="23" t="s">
        <v>96</v>
      </c>
      <c r="B74" s="24" t="s">
        <v>97</v>
      </c>
      <c r="C74" s="44">
        <f>SUM(C75)</f>
        <v>0</v>
      </c>
      <c r="D74" s="34"/>
    </row>
    <row r="75" spans="1:4" s="4" customFormat="1" ht="27.75" customHeight="1">
      <c r="A75" s="27" t="s">
        <v>98</v>
      </c>
      <c r="B75" s="28" t="s">
        <v>99</v>
      </c>
      <c r="C75" s="46">
        <f>C76</f>
        <v>0</v>
      </c>
      <c r="D75" s="34"/>
    </row>
    <row r="76" spans="1:4" s="4" customFormat="1" ht="30">
      <c r="A76" s="31" t="s">
        <v>132</v>
      </c>
      <c r="B76" s="32" t="s">
        <v>100</v>
      </c>
      <c r="C76" s="46">
        <v>0</v>
      </c>
      <c r="D76" s="34"/>
    </row>
    <row r="77" spans="1:4" s="4" customFormat="1" ht="54.75" customHeight="1">
      <c r="A77" s="23" t="s">
        <v>142</v>
      </c>
      <c r="B77" s="24" t="s">
        <v>143</v>
      </c>
      <c r="C77" s="44">
        <f>C78</f>
        <v>-700</v>
      </c>
      <c r="D77" s="34"/>
    </row>
    <row r="78" spans="1:4" s="4" customFormat="1" ht="54.75" customHeight="1">
      <c r="A78" s="31" t="s">
        <v>144</v>
      </c>
      <c r="B78" s="32" t="s">
        <v>145</v>
      </c>
      <c r="C78" s="46">
        <v>-700</v>
      </c>
      <c r="D78" s="34"/>
    </row>
    <row r="79" spans="1:4" s="2" customFormat="1" ht="18">
      <c r="A79" s="48" t="s">
        <v>101</v>
      </c>
      <c r="B79" s="49"/>
      <c r="C79" s="50">
        <f>SUM(C10+C59)</f>
        <v>4434839</v>
      </c>
      <c r="D79" s="21"/>
    </row>
    <row r="80" spans="1:4" ht="18">
      <c r="A80" s="9"/>
      <c r="B80" s="9"/>
      <c r="C80" s="9"/>
      <c r="D80" s="9"/>
    </row>
  </sheetData>
  <sheetProtection/>
  <mergeCells count="7">
    <mergeCell ref="A6:C6"/>
    <mergeCell ref="A7:C7"/>
    <mergeCell ref="A79:B7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  <colBreaks count="1" manualBreakCount="1">
    <brk id="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2015-04-02T07:15:30Z</cp:lastPrinted>
  <dcterms:created xsi:type="dcterms:W3CDTF">1996-10-08T23:32:33Z</dcterms:created>
  <dcterms:modified xsi:type="dcterms:W3CDTF">2015-04-02T07:16:02Z</dcterms:modified>
  <cp:category/>
  <cp:version/>
  <cp:contentType/>
  <cp:contentStatus/>
</cp:coreProperties>
</file>