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<sst xmlns="http://schemas.openxmlformats.org/spreadsheetml/2006/main" count="134" uniqueCount="133">
  <si>
    <t>Приложение №  1</t>
  </si>
  <si>
    <t xml:space="preserve">к решению Думы </t>
  </si>
  <si>
    <t>Иргейского муниципального образования</t>
  </si>
  <si>
    <t>Прогнозируемые</t>
  </si>
  <si>
    <t>доходы бюджета Иргейского муниципального образования на 2013 год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</si>
  <si>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</si>
  <si>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</si>
  <si>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</si>
  <si>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</si>
  <si>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</si>
  <si>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</si>
  <si>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</si>
  <si>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</si>
  <si>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</si>
  <si>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</si>
  <si>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</si>
  <si>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облагаемых по налоговой ставке, установленной п. 1 ст. 224 НК РФ, и полученных физическими лицами, зарегистрированными в качестве индивидуальных предпринимателей, частных нотариусов и др. лиц, занимающихся частной практикой</t>
  </si>
  <si>
    <t>Налог на доходы физических лиц с доходов, полученных физическими лицами, не являющимися налоговыми резидентами РФ</t>
  </si>
  <si>
    <t xml:space="preserve">  1  01  02030  01  0000  110</t>
  </si>
  <si>
    <t>Налог на доходы физических лиц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в виде материальной выгоды от экономии на процентах при получении заемных средств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</si>
  <si>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</si>
  <si>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</si>
  <si>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</si>
  <si>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</si>
  <si>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</si>
  <si>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</si>
  <si>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</si>
  <si>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</si>
  <si>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</si>
  <si>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</si>
  <si>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</si>
  <si>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</si>
  <si>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</si>
  <si>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1  06  01030  10  0000  110</t>
  </si>
  <si>
    <t>Земельный налог</t>
  </si>
  <si>
    <t xml:space="preserve">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</si>
  <si>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</si>
  <si>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</si>
  <si>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</si>
  <si>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</si>
  <si>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</si>
  <si>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</si>
  <si>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</si>
  <si>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1  06  06023  10  0000  110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</si>
  <si>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</si>
  <si>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</si>
  <si>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</si>
  <si>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</si>
  <si>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</si>
  <si>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</si>
  <si>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</si>
  <si>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</si>
  <si>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</si>
  <si>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</si>
  <si>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</si>
  <si>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</si>
  <si>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Земельный налог (по обязательствам, возникшим до 1 января 2006 года), мобилизуемый на территориях поселений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</si>
  <si>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</si>
  <si>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</si>
  <si>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</si>
  <si>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</si>
  <si>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</si>
  <si>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</si>
  <si>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</si>
  <si>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</si>
  <si>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</si>
  <si>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</si>
  <si>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</si>
  <si>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</si>
  <si>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</si>
  <si>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Прочие поступления от использования имущества 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</si>
  <si>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1  11  09045  10  0000  120</t>
  </si>
  <si>
    <t>ДОХОДЫ ОТ ОКАЗАНИЯ ПЛАТНЫХ УСЛУГ И КОМПЕНСАЦИИ ЗАТРАТ ГОСУДАРСТВА</t>
  </si>
  <si>
    <t xml:space="preserve">  1  13  00000  00  0000  130</t>
  </si>
  <si>
    <t>Прочие доходы от оказания платных услуг и компенсации затрат государства</t>
  </si>
  <si>
    <t xml:space="preserve">  1  13  03000  00  0000  130</t>
  </si>
  <si>
    <t>Прочие доходы от оказания платных услуг получателями средств бюбджетов поселений и компенсации затрат бюджетов поселений</t>
  </si>
  <si>
    <t xml:space="preserve">  1  13  03050  10  0000  130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</si>
  <si>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</si>
  <si>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</si>
  <si>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</si>
  <si>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</si>
  <si>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</si>
  <si>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</si>
  <si>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</si>
  <si>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1  14  06014  10  0000  430</t>
  </si>
  <si>
    <t>Возврат остатков субсидий и субвенций прошлых лет</t>
  </si>
  <si>
    <t>1  19  00000  00  0000  000</t>
  </si>
  <si>
    <t>Возврат остатков субсидий и субвенций из бюджетов поселений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</si>
  <si>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</si>
  <si>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</si>
  <si>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</si>
  <si>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</si>
  <si>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</si>
  <si>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</si>
  <si>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 xml:space="preserve">  2  02  01000  00  0000  151</t>
  </si>
  <si>
    <t>Дотации на выравнивание  бюджетной обеспеченности</t>
  </si>
  <si>
    <t xml:space="preserve">  2  02  01001  00  0000  151</t>
  </si>
  <si>
    <t>Дотации бюджетам поселений на выравнивание  бюджетной обеспеченности</t>
  </si>
  <si>
    <t xml:space="preserve">  2  02  01001  10  0000  151</t>
  </si>
  <si>
    <t>Дотации бюджетам  на поддержку мер по обеспечению сбалансированности бюджетов</t>
  </si>
  <si>
    <t xml:space="preserve">  2  02  01003  00  0000  151</t>
  </si>
  <si>
    <t>Дотации бюджетам поселений на поддержку мер по обеспечению сбалансированности бюджетов</t>
  </si>
  <si>
    <t xml:space="preserve">  2  02  01003  10  0000  151</t>
  </si>
  <si>
    <t>Субсидии бюджетам субъектов РФ и муниципальных образований (межбюджетные субсидии)</t>
  </si>
  <si>
    <t xml:space="preserve">  2  02  02000  00  0000  151</t>
  </si>
  <si>
    <t>Прочие субсидии</t>
  </si>
  <si>
    <t xml:space="preserve">  2  02  02999  00  0000 151</t>
  </si>
  <si>
    <t>Прочие субсидии бюджетам поселений</t>
  </si>
  <si>
    <t xml:space="preserve">  2  02  02999  10  0000  151</t>
  </si>
  <si>
    <t>Субвенции бюджетам субъектов РФ и муниципальных образований</t>
  </si>
  <si>
    <t xml:space="preserve">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</si>
  <si>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</si>
  <si>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2  02  03015  00  0000  151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</si>
  <si>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</si>
  <si>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2  02  03015  10  0000  151</t>
  </si>
  <si>
    <t>Субвенции местным бюджетам на выполнение передаваемых полномочий субъектов Российской Федерации</t>
  </si>
  <si>
    <t xml:space="preserve">  2  02  03024  00  0000  151</t>
  </si>
  <si>
    <t>Субвенции бюджетам поселений на выполнение передаваемых полномочий субъектов Российской Федерации</t>
  </si>
  <si>
    <t xml:space="preserve">  2  02  03024  10  0000  151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</si>
  <si>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</si>
  <si>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</si>
  <si>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</si>
  <si>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</si>
  <si>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>Прочие межбюджетные трансферты, передаваемые бюджетам поселений</t>
  </si>
  <si>
    <t xml:space="preserve">  2  02  04999  10  0000  151</t>
  </si>
  <si>
    <t xml:space="preserve">Итого доходов 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</si>
  <si>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</si>
  <si>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</si>
  <si>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Возврат остатков субсидий, субвенций и иных межбюджетных трансфертов , имеющих целевое назначение, прошлых лет из бюджетов поселений.</t>
  </si>
  <si>
    <t>2  19  05000  10  0000  151</t>
  </si>
  <si>
    <t xml:space="preserve">  1  01  02020  01  0000  110</t>
  </si>
  <si>
    <t>№  76       от “ 29.11. 2013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</si>
</sst>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4" fillId="2" borderId="2" xfId="17" applyFont="1" applyFill="1" applyBorder="1" applyAlignment="1" applyProtection="1">
      <alignment horizontal="left" vertical="center" wrapText="1"/>
      <protection/>
    </xf>
    <xf numFmtId="49" fontId="4" fillId="2" borderId="2" xfId="17" applyNumberFormat="1" applyFont="1" applyFill="1" applyBorder="1" applyAlignment="1" applyProtection="1">
      <alignment horizontal="center"/>
      <protection/>
    </xf>
    <xf numFmtId="4" fontId="4" fillId="0" borderId="3" xfId="0" applyNumberFormat="1" applyFont="1" applyFill="1" applyBorder="1" applyAlignment="1" applyProtection="1">
      <alignment horizontal="right"/>
      <protection/>
    </xf>
    <xf numFmtId="0" fontId="4" fillId="2" borderId="0" xfId="0" applyFont="1" applyFill="1" applyAlignment="1">
      <alignment/>
    </xf>
    <xf numFmtId="4" fontId="4" fillId="2" borderId="2" xfId="0" applyNumberFormat="1" applyFont="1" applyFill="1" applyBorder="1" applyAlignment="1" applyProtection="1">
      <alignment horizontal="right"/>
      <protection/>
    </xf>
    <xf numFmtId="0" fontId="4" fillId="0" borderId="2" xfId="17" applyFont="1" applyFill="1" applyBorder="1" applyAlignment="1" applyProtection="1">
      <alignment horizontal="left" vertical="center" wrapText="1"/>
      <protection/>
    </xf>
    <xf numFmtId="49" fontId="4" fillId="0" borderId="2" xfId="17" applyNumberFormat="1" applyFont="1" applyBorder="1" applyAlignment="1" applyProtection="1">
      <alignment horizontal="center"/>
      <protection/>
    </xf>
    <xf numFmtId="4" fontId="4" fillId="0" borderId="2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2" xfId="17" applyFont="1" applyFill="1" applyBorder="1" applyAlignment="1" applyProtection="1">
      <alignment horizontal="left" vertical="center" wrapText="1"/>
      <protection/>
    </xf>
    <xf numFmtId="49" fontId="6" fillId="0" borderId="2" xfId="17" applyNumberFormat="1" applyFont="1" applyBorder="1" applyAlignment="1" applyProtection="1">
      <alignment horizontal="center"/>
      <protection/>
    </xf>
    <xf numFmtId="4" fontId="6" fillId="0" borderId="2" xfId="0" applyNumberFormat="1" applyFont="1" applyBorder="1" applyAlignment="1" applyProtection="1">
      <alignment horizontal="right"/>
      <protection locked="0"/>
    </xf>
    <xf numFmtId="0" fontId="1" fillId="0" borderId="2" xfId="17" applyFont="1" applyFill="1" applyBorder="1" applyAlignment="1" applyProtection="1">
      <alignment horizontal="left" vertical="center" wrapText="1"/>
      <protection/>
    </xf>
    <xf numFmtId="49" fontId="1" fillId="0" borderId="2" xfId="17" applyNumberFormat="1" applyFont="1" applyBorder="1" applyAlignment="1" applyProtection="1">
      <alignment horizontal="center"/>
      <protection/>
    </xf>
    <xf numFmtId="4" fontId="1" fillId="0" borderId="2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2" borderId="0" xfId="0" applyFont="1" applyFill="1" applyAlignment="1">
      <alignment/>
    </xf>
    <xf numFmtId="4" fontId="4" fillId="0" borderId="2" xfId="0" applyNumberFormat="1" applyFont="1" applyBorder="1" applyAlignment="1" applyProtection="1">
      <alignment horizontal="right"/>
      <protection/>
    </xf>
    <xf numFmtId="49" fontId="4" fillId="0" borderId="2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/>
    </xf>
    <xf numFmtId="0" fontId="1" fillId="0" borderId="2" xfId="17" applyFont="1" applyFill="1" applyBorder="1" applyAlignment="1" applyProtection="1">
      <alignment horizontal="left" vertical="center" wrapText="1"/>
      <protection/>
    </xf>
    <xf numFmtId="4" fontId="4" fillId="0" borderId="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2" xfId="0" applyNumberFormat="1" applyFont="1" applyFill="1" applyBorder="1" applyAlignment="1" applyProtection="1">
      <alignment horizontal="right"/>
      <protection locked="0"/>
    </xf>
    <xf numFmtId="4" fontId="1" fillId="0" borderId="2" xfId="0" applyNumberFormat="1" applyFont="1" applyFill="1" applyBorder="1" applyAlignment="1" applyProtection="1">
      <alignment horizontal="right"/>
      <protection locked="0"/>
    </xf>
    <xf numFmtId="4" fontId="4" fillId="0" borderId="2" xfId="0" applyNumberFormat="1" applyFont="1" applyFill="1" applyBorder="1" applyAlignment="1" applyProtection="1">
      <alignment horizontal="right"/>
      <protection/>
    </xf>
    <xf numFmtId="4" fontId="7" fillId="0" borderId="2" xfId="0" applyNumberFormat="1" applyFont="1" applyFill="1" applyBorder="1" applyAlignment="1" applyProtection="1">
      <alignment horizontal="right"/>
      <protection locked="0"/>
    </xf>
    <xf numFmtId="0" fontId="4" fillId="2" borderId="2" xfId="17" applyFont="1" applyFill="1" applyBorder="1" applyAlignment="1" applyProtection="1">
      <alignment horizontal="left" wrapText="1"/>
      <protection/>
    </xf>
    <xf numFmtId="0" fontId="4" fillId="2" borderId="2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7">
    <cellStyle name="Normal" xfId="0"/>
    <cellStyle name="Currency" xfId="15"/>
    <cellStyle name="Currency [0]" xfId="16"/>
    <cellStyle name="Обычный_dox-2007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view="pageBreakPreview" zoomScale="60" zoomScaleNormal="75" workbookViewId="0" topLeftCell="A1">
      <selection activeCell="A4" sqref="A4:C4"/>
    </sheetView>
  </sheetViews>
  <sheetFormatPr defaultColWidth="41.57421875" defaultRowHeight="12.75"/>
  <cols>
    <col min="1" max="1" width="86.28125" style="2" customWidth="1"/>
    <col min="2" max="2" width="40.57421875" style="2" customWidth="1"/>
    <col min="3" max="3" width="25.140625" style="2" customWidth="1"/>
    <col min="4" max="16384" width="41.57421875" style="2" customWidth="1"/>
  </cols>
  <sheetData>
    <row r="1" spans="1:3" ht="18">
      <c r="A1" s="1"/>
      <c r="B1" s="40" t="s">
        <v>0</v>
      </c>
      <c r="C1" s="40"/>
    </row>
    <row r="2" spans="1:3" ht="18">
      <c r="A2" s="3"/>
      <c r="B2" s="41" t="s">
        <v>1</v>
      </c>
      <c r="C2" s="41"/>
    </row>
    <row r="3" spans="1:3" ht="18">
      <c r="A3" s="42" t="s">
        <v>2</v>
      </c>
      <c r="B3" s="42"/>
      <c r="C3" s="42"/>
    </row>
    <row r="4" spans="1:3" ht="18">
      <c r="A4" s="43" t="s">
        <v>132</v>
      </c>
      <c r="B4" s="43"/>
      <c r="C4" s="43"/>
    </row>
    <row r="5" spans="1:3" ht="18">
      <c r="A5" s="4"/>
      <c r="B5" s="5"/>
      <c r="C5" s="5"/>
    </row>
    <row r="6" spans="1:3" ht="18">
      <c r="A6" s="39" t="s">
        <v>3</v>
      </c>
      <c r="B6" s="39"/>
      <c r="C6" s="39"/>
    </row>
    <row r="7" spans="1:3" ht="18">
      <c r="A7" s="39" t="s">
        <v>4</v>
      </c>
      <c r="B7" s="39"/>
      <c r="C7" s="39"/>
    </row>
    <row r="8" spans="1:3" ht="18">
      <c r="A8" s="5"/>
      <c r="B8" s="5"/>
      <c r="C8" s="5"/>
    </row>
    <row r="9" spans="1:3" ht="18">
      <c r="A9" s="6" t="s">
        <v>5</v>
      </c>
      <c r="B9" s="6" t="s">
        <v>6</v>
      </c>
      <c r="C9" s="6" t="s">
        <v>7</v>
      </c>
    </row>
    <row r="10" spans="1:3" s="10" customFormat="1" ht="18">
      <c r="A10" s="7" t="s">
        <v>8</v>
      </c>
      <c r="B10" s="8" t="s">
        <v>9</v>
      </c>
      <c r="C10" s="9">
        <f>SUM(C11+C17+C21+C36+C46+C50+C43+C29+C32)</f>
        <v>225700</v>
      </c>
    </row>
    <row r="11" spans="1:3" s="10" customFormat="1" ht="18">
      <c r="A11" s="7" t="s">
        <v>10</v>
      </c>
      <c r="B11" s="8" t="s">
        <v>11</v>
      </c>
      <c r="C11" s="11">
        <f>SUM(C12)</f>
        <v>151000</v>
      </c>
    </row>
    <row r="12" spans="1:3" s="15" customFormat="1" ht="18">
      <c r="A12" s="12" t="s">
        <v>12</v>
      </c>
      <c r="B12" s="13" t="s">
        <v>13</v>
      </c>
      <c r="C12" s="14">
        <f>SUM(C13)+C15</f>
        <v>151000</v>
      </c>
    </row>
    <row r="13" spans="1:3" ht="100.5" customHeight="1">
      <c r="A13" s="16" t="s">
        <v>14</v>
      </c>
      <c r="B13" s="17" t="s">
        <v>15</v>
      </c>
      <c r="C13" s="18">
        <v>150000</v>
      </c>
    </row>
    <row r="14" spans="1:3" ht="90">
      <c r="A14" s="19" t="s">
        <v>16</v>
      </c>
      <c r="B14" s="20" t="s">
        <v>131</v>
      </c>
      <c r="C14" s="21"/>
    </row>
    <row r="15" spans="1:3" s="22" customFormat="1" ht="56.25">
      <c r="A15" s="16" t="s">
        <v>17</v>
      </c>
      <c r="B15" s="17" t="s">
        <v>18</v>
      </c>
      <c r="C15" s="18">
        <v>1000</v>
      </c>
    </row>
    <row r="16" spans="1:3" s="22" customFormat="1" ht="112.5">
      <c r="A16" s="16" t="s">
        <v>19</v>
      </c>
      <c r="B16" s="17" t="s">
        <v>20</v>
      </c>
      <c r="C16" s="18"/>
    </row>
    <row r="17" spans="1:3" s="23" customFormat="1" ht="18">
      <c r="A17" s="7" t="s">
        <v>21</v>
      </c>
      <c r="B17" s="8" t="s">
        <v>22</v>
      </c>
      <c r="C17" s="11">
        <f>SUM(C18)</f>
        <v>22100</v>
      </c>
    </row>
    <row r="18" spans="1:3" ht="18">
      <c r="A18" s="12" t="s">
        <v>23</v>
      </c>
      <c r="B18" s="13" t="s">
        <v>24</v>
      </c>
      <c r="C18" s="14">
        <f>C19+C20</f>
        <v>22100</v>
      </c>
    </row>
    <row r="19" spans="1:3" ht="18">
      <c r="A19" s="19" t="s">
        <v>23</v>
      </c>
      <c r="B19" s="20" t="s">
        <v>25</v>
      </c>
      <c r="C19" s="21">
        <v>23000</v>
      </c>
    </row>
    <row r="20" spans="1:3" ht="36">
      <c r="A20" s="19" t="s">
        <v>26</v>
      </c>
      <c r="B20" s="20" t="s">
        <v>27</v>
      </c>
      <c r="C20" s="21">
        <v>-900</v>
      </c>
    </row>
    <row r="21" spans="1:3" s="23" customFormat="1" ht="18">
      <c r="A21" s="7" t="s">
        <v>28</v>
      </c>
      <c r="B21" s="8" t="s">
        <v>29</v>
      </c>
      <c r="C21" s="11">
        <f>SUM(C22+C24)</f>
        <v>30000</v>
      </c>
    </row>
    <row r="22" spans="1:3" ht="18">
      <c r="A22" s="12" t="s">
        <v>30</v>
      </c>
      <c r="B22" s="13" t="s">
        <v>31</v>
      </c>
      <c r="C22" s="14">
        <f>SUM(C23)</f>
        <v>18000</v>
      </c>
    </row>
    <row r="23" spans="1:3" ht="54">
      <c r="A23" s="19" t="s">
        <v>32</v>
      </c>
      <c r="B23" s="20" t="s">
        <v>33</v>
      </c>
      <c r="C23" s="21">
        <v>18000</v>
      </c>
    </row>
    <row r="24" spans="1:3" ht="18">
      <c r="A24" s="12" t="s">
        <v>34</v>
      </c>
      <c r="B24" s="13" t="s">
        <v>35</v>
      </c>
      <c r="C24" s="24">
        <f>SUM(C25+C27)</f>
        <v>12000</v>
      </c>
    </row>
    <row r="25" spans="1:3" ht="56.25">
      <c r="A25" s="16" t="s">
        <v>36</v>
      </c>
      <c r="B25" s="17" t="s">
        <v>37</v>
      </c>
      <c r="C25" s="18">
        <f>SUM(C26)</f>
        <v>11000</v>
      </c>
    </row>
    <row r="26" spans="1:3" ht="72">
      <c r="A26" s="19" t="s">
        <v>38</v>
      </c>
      <c r="B26" s="20" t="s">
        <v>39</v>
      </c>
      <c r="C26" s="21">
        <v>11000</v>
      </c>
    </row>
    <row r="27" spans="1:3" ht="56.25">
      <c r="A27" s="16" t="s">
        <v>40</v>
      </c>
      <c r="B27" s="17" t="s">
        <v>41</v>
      </c>
      <c r="C27" s="18">
        <f>SUM(C28)</f>
        <v>1000</v>
      </c>
    </row>
    <row r="28" spans="1:3" ht="72">
      <c r="A28" s="19" t="s">
        <v>42</v>
      </c>
      <c r="B28" s="20" t="s">
        <v>43</v>
      </c>
      <c r="C28" s="21">
        <v>1000</v>
      </c>
    </row>
    <row r="29" spans="1:3" ht="18.75" customHeight="1">
      <c r="A29" s="25" t="s">
        <v>44</v>
      </c>
      <c r="B29" s="26" t="s">
        <v>45</v>
      </c>
      <c r="C29" s="14">
        <f>C30</f>
        <v>3500</v>
      </c>
    </row>
    <row r="30" spans="1:3" ht="60" customHeight="1">
      <c r="A30" s="27" t="s">
        <v>46</v>
      </c>
      <c r="B30" s="26" t="s">
        <v>47</v>
      </c>
      <c r="C30" s="14">
        <f>C31</f>
        <v>3500</v>
      </c>
    </row>
    <row r="31" spans="1:3" ht="75" customHeight="1">
      <c r="A31" s="28" t="s">
        <v>48</v>
      </c>
      <c r="B31" s="29" t="s">
        <v>49</v>
      </c>
      <c r="C31" s="21">
        <v>3500</v>
      </c>
    </row>
    <row r="32" spans="1:3" ht="42" customHeight="1">
      <c r="A32" s="12" t="s">
        <v>50</v>
      </c>
      <c r="B32" s="13" t="s">
        <v>51</v>
      </c>
      <c r="C32" s="14">
        <f>SUM(C33)</f>
        <v>0</v>
      </c>
    </row>
    <row r="33" spans="1:3" ht="18">
      <c r="A33" s="12" t="s">
        <v>52</v>
      </c>
      <c r="B33" s="13" t="s">
        <v>53</v>
      </c>
      <c r="C33" s="14">
        <f>SUM(C34)</f>
        <v>0</v>
      </c>
    </row>
    <row r="34" spans="1:3" ht="37.5">
      <c r="A34" s="16" t="s">
        <v>54</v>
      </c>
      <c r="B34" s="17" t="s">
        <v>55</v>
      </c>
      <c r="C34" s="18">
        <f>SUM(C35)</f>
        <v>0</v>
      </c>
    </row>
    <row r="35" spans="1:3" ht="36">
      <c r="A35" s="19" t="s">
        <v>56</v>
      </c>
      <c r="B35" s="20" t="s">
        <v>57</v>
      </c>
      <c r="C35" s="21"/>
    </row>
    <row r="36" spans="1:3" s="23" customFormat="1" ht="42.75" customHeight="1">
      <c r="A36" s="7" t="s">
        <v>58</v>
      </c>
      <c r="B36" s="8" t="s">
        <v>59</v>
      </c>
      <c r="C36" s="11">
        <f>SUM(C37+C40)</f>
        <v>19100</v>
      </c>
    </row>
    <row r="37" spans="1:3" s="22" customFormat="1" ht="107.25" customHeight="1">
      <c r="A37" s="12" t="s">
        <v>60</v>
      </c>
      <c r="B37" s="13" t="s">
        <v>61</v>
      </c>
      <c r="C37" s="24">
        <f>SUM(C38)</f>
        <v>9100</v>
      </c>
    </row>
    <row r="38" spans="1:3" s="22" customFormat="1" ht="84.75" customHeight="1">
      <c r="A38" s="16" t="s">
        <v>62</v>
      </c>
      <c r="B38" s="17" t="s">
        <v>63</v>
      </c>
      <c r="C38" s="18">
        <f>SUM(C39)</f>
        <v>9100</v>
      </c>
    </row>
    <row r="39" spans="1:3" s="22" customFormat="1" ht="90">
      <c r="A39" s="19" t="s">
        <v>64</v>
      </c>
      <c r="B39" s="20" t="s">
        <v>65</v>
      </c>
      <c r="C39" s="21">
        <v>9100</v>
      </c>
    </row>
    <row r="40" spans="1:3" s="22" customFormat="1" ht="105.75" customHeight="1">
      <c r="A40" s="12" t="s">
        <v>66</v>
      </c>
      <c r="B40" s="13" t="s">
        <v>67</v>
      </c>
      <c r="C40" s="14">
        <f>SUM(C41)</f>
        <v>10000</v>
      </c>
    </row>
    <row r="41" spans="1:3" s="22" customFormat="1" ht="97.5" customHeight="1">
      <c r="A41" s="16" t="s">
        <v>68</v>
      </c>
      <c r="B41" s="17" t="s">
        <v>69</v>
      </c>
      <c r="C41" s="18">
        <f>SUM(C42)</f>
        <v>10000</v>
      </c>
    </row>
    <row r="42" spans="1:3" ht="90">
      <c r="A42" s="19" t="s">
        <v>70</v>
      </c>
      <c r="B42" s="20" t="s">
        <v>71</v>
      </c>
      <c r="C42" s="21">
        <v>10000</v>
      </c>
    </row>
    <row r="43" spans="1:3" ht="36" hidden="1">
      <c r="A43" s="30" t="s">
        <v>72</v>
      </c>
      <c r="B43" s="20" t="s">
        <v>73</v>
      </c>
      <c r="C43" s="18">
        <f>C44</f>
        <v>0</v>
      </c>
    </row>
    <row r="44" spans="1:3" ht="37.5" hidden="1">
      <c r="A44" s="16" t="s">
        <v>74</v>
      </c>
      <c r="B44" s="17" t="s">
        <v>75</v>
      </c>
      <c r="C44" s="18">
        <f>C45</f>
        <v>0</v>
      </c>
    </row>
    <row r="45" spans="1:3" ht="56.25" hidden="1">
      <c r="A45" s="16" t="s">
        <v>76</v>
      </c>
      <c r="B45" s="17" t="s">
        <v>77</v>
      </c>
      <c r="C45" s="18">
        <v>0</v>
      </c>
    </row>
    <row r="46" spans="1:3" ht="36" hidden="1">
      <c r="A46" s="19" t="s">
        <v>78</v>
      </c>
      <c r="B46" s="20" t="s">
        <v>79</v>
      </c>
      <c r="C46" s="18">
        <f>SUM(C47)</f>
        <v>0</v>
      </c>
    </row>
    <row r="47" spans="1:3" ht="54" hidden="1">
      <c r="A47" s="19" t="s">
        <v>80</v>
      </c>
      <c r="B47" s="20" t="s">
        <v>81</v>
      </c>
      <c r="C47" s="18">
        <f>SUM(C48)</f>
        <v>0</v>
      </c>
    </row>
    <row r="48" spans="1:3" ht="37.5" hidden="1">
      <c r="A48" s="16" t="s">
        <v>82</v>
      </c>
      <c r="B48" s="20" t="s">
        <v>83</v>
      </c>
      <c r="C48" s="18">
        <f>SUM(C49)</f>
        <v>0</v>
      </c>
    </row>
    <row r="49" spans="1:3" ht="56.25" hidden="1">
      <c r="A49" s="16" t="s">
        <v>84</v>
      </c>
      <c r="B49" s="20" t="s">
        <v>85</v>
      </c>
      <c r="C49" s="21"/>
    </row>
    <row r="50" spans="1:3" ht="18" hidden="1">
      <c r="A50" s="12" t="s">
        <v>86</v>
      </c>
      <c r="B50" s="20" t="s">
        <v>87</v>
      </c>
      <c r="C50" s="21">
        <f>SUM(C51)</f>
        <v>0</v>
      </c>
    </row>
    <row r="51" spans="1:3" ht="18" hidden="1">
      <c r="A51" s="19" t="s">
        <v>88</v>
      </c>
      <c r="B51" s="20" t="s">
        <v>89</v>
      </c>
      <c r="C51" s="21"/>
    </row>
    <row r="52" spans="1:3" s="15" customFormat="1" ht="18">
      <c r="A52" s="12" t="s">
        <v>90</v>
      </c>
      <c r="B52" s="13" t="s">
        <v>91</v>
      </c>
      <c r="C52" s="31">
        <f>SUM(C53)+C70</f>
        <v>5659759.51</v>
      </c>
    </row>
    <row r="53" spans="1:3" s="15" customFormat="1" ht="36">
      <c r="A53" s="12" t="s">
        <v>92</v>
      </c>
      <c r="B53" s="13" t="s">
        <v>93</v>
      </c>
      <c r="C53" s="31">
        <f>SUM(C54+C59+C62+C67)</f>
        <v>5660959.51</v>
      </c>
    </row>
    <row r="54" spans="1:3" s="32" customFormat="1" ht="36">
      <c r="A54" s="12" t="s">
        <v>94</v>
      </c>
      <c r="B54" s="13" t="s">
        <v>95</v>
      </c>
      <c r="C54" s="31">
        <f>SUM(C55)+C57</f>
        <v>2084936</v>
      </c>
    </row>
    <row r="55" spans="1:3" s="22" customFormat="1" ht="18.75">
      <c r="A55" s="16" t="s">
        <v>96</v>
      </c>
      <c r="B55" s="17" t="s">
        <v>97</v>
      </c>
      <c r="C55" s="33">
        <f>SUM(C56)</f>
        <v>1671636</v>
      </c>
    </row>
    <row r="56" spans="1:3" ht="36">
      <c r="A56" s="19" t="s">
        <v>98</v>
      </c>
      <c r="B56" s="20" t="s">
        <v>99</v>
      </c>
      <c r="C56" s="34">
        <v>1671636</v>
      </c>
    </row>
    <row r="57" spans="1:3" ht="37.5">
      <c r="A57" s="16" t="s">
        <v>100</v>
      </c>
      <c r="B57" s="17" t="s">
        <v>101</v>
      </c>
      <c r="C57" s="33">
        <f>C58</f>
        <v>413300</v>
      </c>
    </row>
    <row r="58" spans="1:3" ht="36">
      <c r="A58" s="19" t="s">
        <v>102</v>
      </c>
      <c r="B58" s="20" t="s">
        <v>103</v>
      </c>
      <c r="C58" s="34">
        <v>413300</v>
      </c>
    </row>
    <row r="59" spans="1:3" s="22" customFormat="1" ht="36">
      <c r="A59" s="12" t="s">
        <v>104</v>
      </c>
      <c r="B59" s="13" t="s">
        <v>105</v>
      </c>
      <c r="C59" s="31">
        <f>SUM(C60)</f>
        <v>3300100</v>
      </c>
    </row>
    <row r="60" spans="1:3" s="22" customFormat="1" ht="18.75">
      <c r="A60" s="16" t="s">
        <v>106</v>
      </c>
      <c r="B60" s="17" t="s">
        <v>107</v>
      </c>
      <c r="C60" s="33">
        <f>SUM(C61)</f>
        <v>3300100</v>
      </c>
    </row>
    <row r="61" spans="1:3" ht="18">
      <c r="A61" s="19" t="s">
        <v>108</v>
      </c>
      <c r="B61" s="20" t="s">
        <v>109</v>
      </c>
      <c r="C61" s="34">
        <v>3300100</v>
      </c>
    </row>
    <row r="62" spans="1:3" s="32" customFormat="1" ht="36">
      <c r="A62" s="12" t="s">
        <v>110</v>
      </c>
      <c r="B62" s="13" t="s">
        <v>111</v>
      </c>
      <c r="C62" s="31">
        <f>SUM(C63)+C65</f>
        <v>45100</v>
      </c>
    </row>
    <row r="63" spans="1:3" s="22" customFormat="1" ht="42.75" customHeight="1">
      <c r="A63" s="16" t="s">
        <v>112</v>
      </c>
      <c r="B63" s="17" t="s">
        <v>113</v>
      </c>
      <c r="C63" s="33">
        <f>SUM(C64)</f>
        <v>45100</v>
      </c>
    </row>
    <row r="64" spans="1:3" s="22" customFormat="1" ht="54">
      <c r="A64" s="19" t="s">
        <v>114</v>
      </c>
      <c r="B64" s="20" t="s">
        <v>115</v>
      </c>
      <c r="C64" s="33">
        <v>45100</v>
      </c>
    </row>
    <row r="65" spans="1:3" s="22" customFormat="1" ht="41.25" customHeight="1">
      <c r="A65" s="16" t="s">
        <v>116</v>
      </c>
      <c r="B65" s="17" t="s">
        <v>117</v>
      </c>
      <c r="C65" s="33">
        <f>C66</f>
        <v>0</v>
      </c>
    </row>
    <row r="66" spans="1:3" s="22" customFormat="1" ht="36">
      <c r="A66" s="19" t="s">
        <v>118</v>
      </c>
      <c r="B66" s="20" t="s">
        <v>119</v>
      </c>
      <c r="C66" s="33">
        <v>0</v>
      </c>
    </row>
    <row r="67" spans="1:3" s="22" customFormat="1" ht="18.75">
      <c r="A67" s="12" t="s">
        <v>120</v>
      </c>
      <c r="B67" s="13" t="s">
        <v>121</v>
      </c>
      <c r="C67" s="31">
        <f>SUM(C68)</f>
        <v>230823.51</v>
      </c>
    </row>
    <row r="68" spans="1:3" s="22" customFormat="1" ht="27.75" customHeight="1">
      <c r="A68" s="16" t="s">
        <v>122</v>
      </c>
      <c r="B68" s="17" t="s">
        <v>123</v>
      </c>
      <c r="C68" s="33">
        <f>C69</f>
        <v>230823.51</v>
      </c>
    </row>
    <row r="69" spans="1:3" s="22" customFormat="1" ht="36">
      <c r="A69" s="19" t="s">
        <v>124</v>
      </c>
      <c r="B69" s="20" t="s">
        <v>125</v>
      </c>
      <c r="C69" s="33">
        <v>230823.51</v>
      </c>
    </row>
    <row r="70" spans="1:3" s="22" customFormat="1" ht="54">
      <c r="A70" s="12" t="s">
        <v>127</v>
      </c>
      <c r="B70" s="13" t="s">
        <v>128</v>
      </c>
      <c r="C70" s="36">
        <f>C71</f>
        <v>-1200</v>
      </c>
    </row>
    <row r="71" spans="1:3" s="22" customFormat="1" ht="54">
      <c r="A71" s="19" t="s">
        <v>129</v>
      </c>
      <c r="B71" s="20" t="s">
        <v>130</v>
      </c>
      <c r="C71" s="34">
        <v>-1200</v>
      </c>
    </row>
    <row r="72" spans="1:3" s="10" customFormat="1" ht="18">
      <c r="A72" s="37" t="s">
        <v>126</v>
      </c>
      <c r="B72" s="38"/>
      <c r="C72" s="35">
        <f>SUM(C10+C52)</f>
        <v>5885459.51</v>
      </c>
    </row>
  </sheetData>
  <mergeCells count="7">
    <mergeCell ref="A72:B72"/>
    <mergeCell ref="A6:C6"/>
    <mergeCell ref="A7:C7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3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Адм.Иргей</cp:lastModifiedBy>
  <cp:lastPrinted>2013-12-12T03:58:16Z</cp:lastPrinted>
  <dcterms:created xsi:type="dcterms:W3CDTF">1996-10-08T23:32:33Z</dcterms:created>
  <dcterms:modified xsi:type="dcterms:W3CDTF">2014-01-02T02:57:41Z</dcterms:modified>
  <cp:category/>
  <cp:version/>
  <cp:contentType/>
  <cp:contentStatus/>
</cp:coreProperties>
</file>