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'Лист3'!$A$1:$C$95</definedName>
  </definedNames>
  <calcPr fullCalcOnLoad="1"/>
</workbook>
</file>

<file path=xl/sharedStrings.xml><?xml version="1.0" encoding="utf-8"?>
<sst xmlns="http://schemas.openxmlformats.org/spreadsheetml/2006/main" count="172" uniqueCount="162">
  <si>
    <t>Приложение №  1</t>
  </si>
  <si>
    <t xml:space="preserve">к решению Думы </t>
  </si>
  <si>
    <t>Иргейского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</si>
  <si>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</si>
  <si>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</si>
  <si>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</si>
  <si>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</si>
  <si>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</si>
  <si>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</si>
  <si>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</si>
  <si>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</si>
  <si>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</si>
  <si>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</si>
  <si>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</si>
  <si>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</si>
  <si>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</si>
  <si>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</si>
  <si>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</si>
  <si>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</si>
  <si>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</si>
  <si>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</si>
  <si>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</si>
  <si>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</si>
  <si>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</si>
  <si>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</si>
  <si>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</si>
  <si>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</si>
  <si>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</si>
  <si>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</si>
  <si>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</si>
  <si>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</si>
  <si>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</si>
  <si>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</si>
  <si>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</si>
  <si>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</si>
  <si>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</si>
  <si>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</si>
  <si>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</si>
  <si>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</si>
  <si>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</si>
  <si>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</si>
  <si>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</si>
  <si>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</si>
  <si>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</si>
  <si>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</si>
  <si>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</si>
  <si>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</si>
  <si>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</si>
  <si>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</si>
  <si>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</si>
  <si>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</si>
  <si>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</si>
  <si>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</si>
  <si>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</si>
  <si>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</si>
  <si>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 xml:space="preserve">  1  13  00000  00  0000  130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</si>
  <si>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</si>
  <si>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</si>
  <si>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</si>
  <si>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</si>
  <si>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</si>
  <si>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</si>
  <si>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</si>
  <si>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</si>
  <si>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</si>
  <si>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</si>
  <si>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</si>
  <si>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</si>
  <si>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</si>
  <si>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</si>
  <si>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</si>
  <si>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</si>
  <si>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</si>
  <si>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</si>
  <si>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</si>
  <si>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</si>
  <si>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</si>
  <si>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</si>
  <si>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</si>
  <si>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</si>
  <si>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</si>
  <si>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</si>
  <si>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</si>
  <si>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</si>
  <si>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</si>
  <si>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</si>
  <si>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</si>
  <si>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</si>
  <si>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1  13  01000  00  0000  130</t>
  </si>
  <si>
    <t xml:space="preserve">  1  13  01995  10  0000  130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</si>
  <si>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</si>
  <si>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</si>
  <si>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</si>
  <si>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</si>
  <si>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</si>
  <si>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</si>
  <si>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</si>
  <si>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</si>
  <si>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</si>
  <si>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</si>
  <si>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</si>
  <si>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</si>
  <si>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</si>
  <si>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</si>
  <si>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</si>
  <si>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</si>
  <si>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</si>
  <si>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</si>
  <si>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</si>
  <si>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</si>
  <si>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</si>
  <si>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</si>
  <si>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</si>
  <si>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</si>
  <si>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</si>
  <si>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</si>
  <si>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</si>
  <si>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</si>
  <si>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</si>
  <si>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</si>
  <si>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</si>
  <si>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Глава Иргейского</t>
  </si>
  <si>
    <t>муниципального образования:                                                                          М.Г. Волошин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</si>
  <si>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</si>
  <si>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1  14  06013  10  0000  430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</si>
  <si>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</si>
  <si>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</si>
  <si>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</si>
  <si>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</si>
  <si>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</si>
  <si>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</si>
  <si>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</si>
  <si>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</si>
  <si>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</si>
  <si>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</si>
  <si>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</si>
  <si>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</si>
  <si>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</si>
  <si>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</si>
  <si>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</si>
  <si>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</si>
  <si>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</si>
  <si>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</si>
  <si>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</si>
  <si>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</si>
  <si>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</si>
  <si>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</si>
  <si>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2  02  02077  00  0000  150</t>
  </si>
  <si>
    <t xml:space="preserve">  2  02  02077  10  0000  150</t>
  </si>
  <si>
    <t>доходы бюджета Иргейского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</si>
  <si>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</si>
  <si>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</si>
  <si>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</si>
  <si>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</si>
  <si>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</si>
  <si>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</si>
  <si>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</si>
  <si>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</si>
  <si>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2  02  40000  00  0000  150</t>
  </si>
  <si>
    <t xml:space="preserve">  2  02  49999  00  0000  150</t>
  </si>
  <si>
    <t xml:space="preserve">  2  02  49999  10  0000  150</t>
  </si>
  <si>
    <t>№110 от 01.10.2020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</si>
</sst>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4" fontId="1" fillId="0" borderId="0" xfId="0" applyNumberFormat="1" applyFont="1" applyAlignment="1">
      <alignment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view="pageBreakPreview" zoomScale="75" zoomScaleNormal="75" zoomScaleSheetLayoutView="75" zoomScalePageLayoutView="0" workbookViewId="0" topLeftCell="A1">
      <selection activeCell="E10" sqref="E10"/>
    </sheetView>
  </sheetViews>
  <sheetFormatPr defaultColWidth="41.57421875" defaultRowHeight="12.75"/>
  <cols>
    <col min="1" max="1" width="89.57421875" style="2" customWidth="1"/>
    <col min="2" max="2" width="40.5742187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2" t="s">
        <v>0</v>
      </c>
      <c r="C1" s="42"/>
    </row>
    <row r="2" spans="1:3" ht="18">
      <c r="A2" s="3"/>
      <c r="B2" s="43" t="s">
        <v>1</v>
      </c>
      <c r="C2" s="43"/>
    </row>
    <row r="3" spans="1:3" ht="18">
      <c r="A3" s="44" t="s">
        <v>2</v>
      </c>
      <c r="B3" s="44"/>
      <c r="C3" s="44"/>
    </row>
    <row r="4" spans="1:3" ht="18">
      <c r="A4" s="45" t="s">
        <v>161</v>
      </c>
      <c r="B4" s="45"/>
      <c r="C4" s="45"/>
    </row>
    <row r="5" spans="1:3" ht="18">
      <c r="A5" s="4"/>
      <c r="B5" s="5"/>
      <c r="C5" s="5"/>
    </row>
    <row r="6" spans="1:3" ht="18">
      <c r="A6" s="39" t="s">
        <v>3</v>
      </c>
      <c r="B6" s="39"/>
      <c r="C6" s="39"/>
    </row>
    <row r="7" spans="1:3" ht="18">
      <c r="A7" s="39" t="s">
        <v>149</v>
      </c>
      <c r="B7" s="39"/>
      <c r="C7" s="39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SUM(C11+C23+C27+C42+C53+C57+C49+C35+C38)+C17+C59</f>
        <v>2120300</v>
      </c>
    </row>
    <row r="11" spans="1:3" s="10" customFormat="1" ht="18">
      <c r="A11" s="7" t="s">
        <v>9</v>
      </c>
      <c r="B11" s="8" t="s">
        <v>10</v>
      </c>
      <c r="C11" s="11">
        <f>SUM(C12)</f>
        <v>162900</v>
      </c>
    </row>
    <row r="12" spans="1:3" s="15" customFormat="1" ht="18">
      <c r="A12" s="12" t="s">
        <v>11</v>
      </c>
      <c r="B12" s="13" t="s">
        <v>12</v>
      </c>
      <c r="C12" s="14">
        <f>SUM(C13:C15)</f>
        <v>162900</v>
      </c>
    </row>
    <row r="13" spans="1:4" ht="100.5" customHeight="1">
      <c r="A13" s="16" t="s">
        <v>142</v>
      </c>
      <c r="B13" s="17" t="s">
        <v>13</v>
      </c>
      <c r="C13" s="18">
        <v>162900</v>
      </c>
      <c r="D13" s="36"/>
    </row>
    <row r="14" spans="1:3" ht="187.5" hidden="1">
      <c r="A14" s="16" t="s">
        <v>143</v>
      </c>
      <c r="B14" s="20" t="s">
        <v>144</v>
      </c>
      <c r="C14" s="21"/>
    </row>
    <row r="15" spans="1:3" s="22" customFormat="1" ht="93.75" hidden="1">
      <c r="A15" s="16" t="s">
        <v>145</v>
      </c>
      <c r="B15" s="17" t="s">
        <v>14</v>
      </c>
      <c r="C15" s="18"/>
    </row>
    <row r="16" spans="1:3" s="22" customFormat="1" ht="150" hidden="1">
      <c r="A16" s="16" t="s">
        <v>146</v>
      </c>
      <c r="B16" s="17" t="s">
        <v>15</v>
      </c>
      <c r="C16" s="18"/>
    </row>
    <row r="17" spans="1:3" s="22" customFormat="1" ht="42" customHeight="1">
      <c r="A17" s="35" t="s">
        <v>84</v>
      </c>
      <c r="B17" s="13" t="s">
        <v>85</v>
      </c>
      <c r="C17" s="14">
        <f>C18</f>
        <v>1347500</v>
      </c>
    </row>
    <row r="18" spans="1:3" s="22" customFormat="1" ht="36">
      <c r="A18" s="35" t="s">
        <v>86</v>
      </c>
      <c r="B18" s="13" t="s">
        <v>87</v>
      </c>
      <c r="C18" s="14">
        <f>C19+C20+C21+C22</f>
        <v>1347500</v>
      </c>
    </row>
    <row r="19" spans="1:3" s="22" customFormat="1" ht="39.75" customHeight="1">
      <c r="A19" s="37" t="s">
        <v>150</v>
      </c>
      <c r="B19" s="17" t="s">
        <v>151</v>
      </c>
      <c r="C19" s="21">
        <v>610700</v>
      </c>
    </row>
    <row r="20" spans="1:3" s="22" customFormat="1" ht="63" customHeight="1">
      <c r="A20" s="37" t="s">
        <v>152</v>
      </c>
      <c r="B20" s="17" t="s">
        <v>153</v>
      </c>
      <c r="C20" s="21">
        <v>4600</v>
      </c>
    </row>
    <row r="21" spans="1:3" s="22" customFormat="1" ht="78.75" customHeight="1">
      <c r="A21" s="37" t="s">
        <v>154</v>
      </c>
      <c r="B21" s="17" t="s">
        <v>155</v>
      </c>
      <c r="C21" s="21">
        <v>830300</v>
      </c>
    </row>
    <row r="22" spans="1:3" s="22" customFormat="1" ht="66.75" customHeight="1">
      <c r="A22" s="37" t="s">
        <v>156</v>
      </c>
      <c r="B22" s="17" t="s">
        <v>157</v>
      </c>
      <c r="C22" s="21">
        <v>-98100</v>
      </c>
    </row>
    <row r="23" spans="1:3" s="23" customFormat="1" ht="18">
      <c r="A23" s="7" t="s">
        <v>16</v>
      </c>
      <c r="B23" s="8" t="s">
        <v>17</v>
      </c>
      <c r="C23" s="11">
        <f>SUM(C24)</f>
        <v>206000</v>
      </c>
    </row>
    <row r="24" spans="1:3" ht="18">
      <c r="A24" s="12" t="s">
        <v>18</v>
      </c>
      <c r="B24" s="13" t="s">
        <v>19</v>
      </c>
      <c r="C24" s="14">
        <f>C25+C26</f>
        <v>206000</v>
      </c>
    </row>
    <row r="25" spans="1:3" ht="18">
      <c r="A25" s="19" t="s">
        <v>18</v>
      </c>
      <c r="B25" s="20" t="s">
        <v>20</v>
      </c>
      <c r="C25" s="21">
        <v>206000</v>
      </c>
    </row>
    <row r="26" spans="1:3" ht="36" hidden="1">
      <c r="A26" s="19" t="s">
        <v>21</v>
      </c>
      <c r="B26" s="20" t="s">
        <v>22</v>
      </c>
      <c r="C26" s="21"/>
    </row>
    <row r="27" spans="1:3" s="23" customFormat="1" ht="18">
      <c r="A27" s="7" t="s">
        <v>23</v>
      </c>
      <c r="B27" s="8" t="s">
        <v>24</v>
      </c>
      <c r="C27" s="11">
        <f>SUM(C28+C30)</f>
        <v>390000</v>
      </c>
    </row>
    <row r="28" spans="1:3" ht="18">
      <c r="A28" s="12" t="s">
        <v>25</v>
      </c>
      <c r="B28" s="13" t="s">
        <v>26</v>
      </c>
      <c r="C28" s="14">
        <f>SUM(C29)</f>
        <v>30000</v>
      </c>
    </row>
    <row r="29" spans="1:3" ht="60.75" customHeight="1">
      <c r="A29" s="19" t="s">
        <v>106</v>
      </c>
      <c r="B29" s="20" t="s">
        <v>27</v>
      </c>
      <c r="C29" s="21">
        <v>30000</v>
      </c>
    </row>
    <row r="30" spans="1:3" ht="18">
      <c r="A30" s="12" t="s">
        <v>28</v>
      </c>
      <c r="B30" s="13" t="s">
        <v>29</v>
      </c>
      <c r="C30" s="24">
        <f>SUM(C31+C33)</f>
        <v>360000</v>
      </c>
    </row>
    <row r="31" spans="1:3" ht="18.75">
      <c r="A31" s="16" t="s">
        <v>107</v>
      </c>
      <c r="B31" s="17" t="s">
        <v>108</v>
      </c>
      <c r="C31" s="18">
        <f>SUM(C32)</f>
        <v>60000</v>
      </c>
    </row>
    <row r="32" spans="1:3" ht="36" customHeight="1">
      <c r="A32" s="19" t="s">
        <v>109</v>
      </c>
      <c r="B32" s="20" t="s">
        <v>110</v>
      </c>
      <c r="C32" s="21">
        <v>60000</v>
      </c>
    </row>
    <row r="33" spans="1:3" ht="18.75">
      <c r="A33" s="16" t="s">
        <v>111</v>
      </c>
      <c r="B33" s="17" t="s">
        <v>112</v>
      </c>
      <c r="C33" s="18">
        <f>SUM(C34)</f>
        <v>300000</v>
      </c>
    </row>
    <row r="34" spans="1:3" ht="36" customHeight="1">
      <c r="A34" s="19" t="s">
        <v>113</v>
      </c>
      <c r="B34" s="20" t="s">
        <v>114</v>
      </c>
      <c r="C34" s="21">
        <v>300000</v>
      </c>
    </row>
    <row r="35" spans="1:3" ht="18.75" customHeight="1">
      <c r="A35" s="25" t="s">
        <v>30</v>
      </c>
      <c r="B35" s="26" t="s">
        <v>31</v>
      </c>
      <c r="C35" s="14">
        <f>C36</f>
        <v>4000</v>
      </c>
    </row>
    <row r="36" spans="1:3" ht="60" customHeight="1">
      <c r="A36" s="27" t="s">
        <v>32</v>
      </c>
      <c r="B36" s="26" t="s">
        <v>33</v>
      </c>
      <c r="C36" s="14">
        <f>C37</f>
        <v>4000</v>
      </c>
    </row>
    <row r="37" spans="1:3" ht="75" customHeight="1">
      <c r="A37" s="28" t="s">
        <v>34</v>
      </c>
      <c r="B37" s="29" t="s">
        <v>35</v>
      </c>
      <c r="C37" s="21">
        <v>4000</v>
      </c>
    </row>
    <row r="38" spans="1:3" ht="42" customHeight="1" hidden="1">
      <c r="A38" s="12" t="s">
        <v>36</v>
      </c>
      <c r="B38" s="13" t="s">
        <v>37</v>
      </c>
      <c r="C38" s="14">
        <f>SUM(C39)</f>
        <v>0</v>
      </c>
    </row>
    <row r="39" spans="1:3" ht="18" hidden="1">
      <c r="A39" s="12" t="s">
        <v>38</v>
      </c>
      <c r="B39" s="13" t="s">
        <v>39</v>
      </c>
      <c r="C39" s="14">
        <f>SUM(C40)</f>
        <v>0</v>
      </c>
    </row>
    <row r="40" spans="1:3" ht="37.5" hidden="1">
      <c r="A40" s="16" t="s">
        <v>40</v>
      </c>
      <c r="B40" s="17" t="s">
        <v>41</v>
      </c>
      <c r="C40" s="18">
        <f>SUM(C41)</f>
        <v>0</v>
      </c>
    </row>
    <row r="41" spans="1:3" ht="36" hidden="1">
      <c r="A41" s="19" t="s">
        <v>94</v>
      </c>
      <c r="B41" s="20" t="s">
        <v>42</v>
      </c>
      <c r="C41" s="21"/>
    </row>
    <row r="42" spans="1:3" s="23" customFormat="1" ht="42.75" customHeight="1">
      <c r="A42" s="7" t="s">
        <v>43</v>
      </c>
      <c r="B42" s="8" t="s">
        <v>44</v>
      </c>
      <c r="C42" s="11">
        <f>SUM(C43+C46)</f>
        <v>9900</v>
      </c>
    </row>
    <row r="43" spans="1:3" s="22" customFormat="1" ht="107.25" customHeight="1" hidden="1">
      <c r="A43" s="12" t="s">
        <v>45</v>
      </c>
      <c r="B43" s="13" t="s">
        <v>46</v>
      </c>
      <c r="C43" s="24">
        <f>SUM(C44)</f>
        <v>0</v>
      </c>
    </row>
    <row r="44" spans="1:3" s="22" customFormat="1" ht="84.75" customHeight="1" hidden="1">
      <c r="A44" s="16" t="s">
        <v>47</v>
      </c>
      <c r="B44" s="17" t="s">
        <v>48</v>
      </c>
      <c r="C44" s="18">
        <f>SUM(C45)</f>
        <v>0</v>
      </c>
    </row>
    <row r="45" spans="1:3" s="22" customFormat="1" ht="90" hidden="1">
      <c r="A45" s="19" t="s">
        <v>95</v>
      </c>
      <c r="B45" s="20" t="s">
        <v>49</v>
      </c>
      <c r="C45" s="21">
        <v>0</v>
      </c>
    </row>
    <row r="46" spans="1:3" s="22" customFormat="1" ht="105.75" customHeight="1">
      <c r="A46" s="12" t="s">
        <v>50</v>
      </c>
      <c r="B46" s="13" t="s">
        <v>51</v>
      </c>
      <c r="C46" s="14">
        <f>SUM(C47)</f>
        <v>9900</v>
      </c>
    </row>
    <row r="47" spans="1:3" s="22" customFormat="1" ht="97.5" customHeight="1">
      <c r="A47" s="16" t="s">
        <v>52</v>
      </c>
      <c r="B47" s="17" t="s">
        <v>53</v>
      </c>
      <c r="C47" s="18">
        <f>SUM(C48)</f>
        <v>9900</v>
      </c>
    </row>
    <row r="48" spans="1:3" ht="90">
      <c r="A48" s="19" t="s">
        <v>96</v>
      </c>
      <c r="B48" s="20" t="s">
        <v>54</v>
      </c>
      <c r="C48" s="21">
        <v>9900</v>
      </c>
    </row>
    <row r="49" spans="1:3" ht="36" hidden="1">
      <c r="A49" s="12" t="s">
        <v>90</v>
      </c>
      <c r="B49" s="13" t="s">
        <v>55</v>
      </c>
      <c r="C49" s="14">
        <f>C50</f>
        <v>0</v>
      </c>
    </row>
    <row r="50" spans="1:3" ht="18" hidden="1">
      <c r="A50" s="12" t="s">
        <v>91</v>
      </c>
      <c r="B50" s="13" t="s">
        <v>88</v>
      </c>
      <c r="C50" s="14">
        <f>C52</f>
        <v>0</v>
      </c>
    </row>
    <row r="51" spans="1:3" ht="24" customHeight="1" hidden="1">
      <c r="A51" s="19" t="s">
        <v>92</v>
      </c>
      <c r="B51" s="20" t="s">
        <v>93</v>
      </c>
      <c r="C51" s="21">
        <f>C52</f>
        <v>0</v>
      </c>
    </row>
    <row r="52" spans="1:3" ht="36.75" customHeight="1" hidden="1">
      <c r="A52" s="19" t="s">
        <v>97</v>
      </c>
      <c r="B52" s="20" t="s">
        <v>89</v>
      </c>
      <c r="C52" s="21"/>
    </row>
    <row r="53" spans="1:3" ht="36" hidden="1">
      <c r="A53" s="19" t="s">
        <v>56</v>
      </c>
      <c r="B53" s="20" t="s">
        <v>57</v>
      </c>
      <c r="C53" s="18">
        <f>SUM(C54)</f>
        <v>0</v>
      </c>
    </row>
    <row r="54" spans="1:3" ht="54" hidden="1">
      <c r="A54" s="19" t="s">
        <v>58</v>
      </c>
      <c r="B54" s="20" t="s">
        <v>59</v>
      </c>
      <c r="C54" s="18">
        <f>SUM(C55)</f>
        <v>0</v>
      </c>
    </row>
    <row r="55" spans="1:3" ht="37.5" hidden="1">
      <c r="A55" s="16" t="s">
        <v>60</v>
      </c>
      <c r="B55" s="20" t="s">
        <v>61</v>
      </c>
      <c r="C55" s="18">
        <f>SUM(C56)</f>
        <v>0</v>
      </c>
    </row>
    <row r="56" spans="1:3" ht="56.25" hidden="1">
      <c r="A56" s="16" t="s">
        <v>98</v>
      </c>
      <c r="B56" s="20" t="s">
        <v>62</v>
      </c>
      <c r="C56" s="21"/>
    </row>
    <row r="57" spans="1:3" ht="18" hidden="1">
      <c r="A57" s="12" t="s">
        <v>63</v>
      </c>
      <c r="B57" s="20" t="s">
        <v>64</v>
      </c>
      <c r="C57" s="21">
        <f>SUM(C58)</f>
        <v>0</v>
      </c>
    </row>
    <row r="58" spans="1:3" ht="36" hidden="1">
      <c r="A58" s="19" t="s">
        <v>99</v>
      </c>
      <c r="B58" s="20" t="s">
        <v>65</v>
      </c>
      <c r="C58" s="21"/>
    </row>
    <row r="59" spans="1:3" ht="35.25" customHeight="1">
      <c r="A59" s="12" t="s">
        <v>56</v>
      </c>
      <c r="B59" s="13" t="s">
        <v>57</v>
      </c>
      <c r="C59" s="14">
        <f>SUM(C60)</f>
        <v>0</v>
      </c>
    </row>
    <row r="60" spans="1:3" ht="74.25" customHeight="1">
      <c r="A60" s="12" t="s">
        <v>123</v>
      </c>
      <c r="B60" s="13" t="s">
        <v>59</v>
      </c>
      <c r="C60" s="14">
        <f>SUM(C61+C63)</f>
        <v>0</v>
      </c>
    </row>
    <row r="61" spans="1:3" ht="45" customHeight="1" hidden="1">
      <c r="A61" s="16" t="s">
        <v>60</v>
      </c>
      <c r="B61" s="17" t="s">
        <v>61</v>
      </c>
      <c r="C61" s="18">
        <f>SUM(C62)</f>
        <v>0</v>
      </c>
    </row>
    <row r="62" spans="1:3" ht="57" customHeight="1" hidden="1">
      <c r="A62" s="19" t="s">
        <v>98</v>
      </c>
      <c r="B62" s="20" t="s">
        <v>124</v>
      </c>
      <c r="C62" s="21"/>
    </row>
    <row r="63" spans="1:3" ht="62.25" customHeight="1">
      <c r="A63" s="16" t="s">
        <v>141</v>
      </c>
      <c r="B63" s="20" t="s">
        <v>140</v>
      </c>
      <c r="C63" s="18">
        <f>SUM(C64)</f>
        <v>0</v>
      </c>
    </row>
    <row r="64" spans="1:3" ht="57" customHeight="1">
      <c r="A64" s="19" t="s">
        <v>125</v>
      </c>
      <c r="B64" s="20" t="s">
        <v>126</v>
      </c>
      <c r="C64" s="21">
        <v>0</v>
      </c>
    </row>
    <row r="65" spans="1:3" s="15" customFormat="1" ht="18">
      <c r="A65" s="12" t="s">
        <v>66</v>
      </c>
      <c r="B65" s="13" t="s">
        <v>67</v>
      </c>
      <c r="C65" s="30">
        <f>SUM(C66)+C85</f>
        <v>14220814.6</v>
      </c>
    </row>
    <row r="66" spans="1:3" s="15" customFormat="1" ht="36">
      <c r="A66" s="12" t="s">
        <v>68</v>
      </c>
      <c r="B66" s="13" t="s">
        <v>69</v>
      </c>
      <c r="C66" s="30">
        <f>SUM(C67+C72+C77+C82+C87)</f>
        <v>14220814.6</v>
      </c>
    </row>
    <row r="67" spans="1:3" s="31" customFormat="1" ht="36">
      <c r="A67" s="12" t="s">
        <v>70</v>
      </c>
      <c r="B67" s="13" t="s">
        <v>127</v>
      </c>
      <c r="C67" s="30">
        <f>SUM(C68)+C70</f>
        <v>7336814</v>
      </c>
    </row>
    <row r="68" spans="1:3" s="22" customFormat="1" ht="18.75">
      <c r="A68" s="16" t="s">
        <v>71</v>
      </c>
      <c r="B68" s="17" t="s">
        <v>128</v>
      </c>
      <c r="C68" s="32">
        <f>SUM(C69)</f>
        <v>6332514</v>
      </c>
    </row>
    <row r="69" spans="1:3" ht="36">
      <c r="A69" s="19" t="s">
        <v>100</v>
      </c>
      <c r="B69" s="20" t="s">
        <v>129</v>
      </c>
      <c r="C69" s="33">
        <v>6332514</v>
      </c>
    </row>
    <row r="70" spans="1:3" ht="37.5">
      <c r="A70" s="16" t="s">
        <v>72</v>
      </c>
      <c r="B70" s="17" t="s">
        <v>130</v>
      </c>
      <c r="C70" s="32">
        <f>C71</f>
        <v>1004300</v>
      </c>
    </row>
    <row r="71" spans="1:3" ht="36">
      <c r="A71" s="19" t="s">
        <v>101</v>
      </c>
      <c r="B71" s="20" t="s">
        <v>131</v>
      </c>
      <c r="C71" s="33">
        <v>1004300</v>
      </c>
    </row>
    <row r="72" spans="1:3" s="22" customFormat="1" ht="36">
      <c r="A72" s="12" t="s">
        <v>73</v>
      </c>
      <c r="B72" s="13" t="s">
        <v>132</v>
      </c>
      <c r="C72" s="30">
        <f>SUM(C75)+C73</f>
        <v>6405000</v>
      </c>
    </row>
    <row r="73" spans="1:3" s="22" customFormat="1" ht="90">
      <c r="A73" s="12" t="s">
        <v>119</v>
      </c>
      <c r="B73" s="13" t="s">
        <v>147</v>
      </c>
      <c r="C73" s="30">
        <f>C74</f>
        <v>0</v>
      </c>
    </row>
    <row r="74" spans="1:3" s="22" customFormat="1" ht="54">
      <c r="A74" s="12" t="s">
        <v>120</v>
      </c>
      <c r="B74" s="20" t="s">
        <v>148</v>
      </c>
      <c r="C74" s="33">
        <v>0</v>
      </c>
    </row>
    <row r="75" spans="1:3" s="22" customFormat="1" ht="18.75">
      <c r="A75" s="16" t="s">
        <v>74</v>
      </c>
      <c r="B75" s="17" t="s">
        <v>133</v>
      </c>
      <c r="C75" s="32">
        <f>SUM(C76)</f>
        <v>6405000</v>
      </c>
    </row>
    <row r="76" spans="1:3" ht="18">
      <c r="A76" s="19" t="s">
        <v>102</v>
      </c>
      <c r="B76" s="20" t="s">
        <v>134</v>
      </c>
      <c r="C76" s="33">
        <v>6405000</v>
      </c>
    </row>
    <row r="77" spans="1:3" s="31" customFormat="1" ht="36">
      <c r="A77" s="12" t="s">
        <v>75</v>
      </c>
      <c r="B77" s="13" t="s">
        <v>135</v>
      </c>
      <c r="C77" s="30">
        <f>SUM(C78)+C80</f>
        <v>126300</v>
      </c>
    </row>
    <row r="78" spans="1:3" s="22" customFormat="1" ht="42.75" customHeight="1">
      <c r="A78" s="16" t="s">
        <v>76</v>
      </c>
      <c r="B78" s="17" t="s">
        <v>136</v>
      </c>
      <c r="C78" s="32">
        <f>SUM(C79)</f>
        <v>125600</v>
      </c>
    </row>
    <row r="79" spans="1:3" s="22" customFormat="1" ht="54">
      <c r="A79" s="19" t="s">
        <v>103</v>
      </c>
      <c r="B79" s="20" t="s">
        <v>137</v>
      </c>
      <c r="C79" s="32">
        <v>125600</v>
      </c>
    </row>
    <row r="80" spans="1:3" s="22" customFormat="1" ht="41.25" customHeight="1">
      <c r="A80" s="16" t="s">
        <v>77</v>
      </c>
      <c r="B80" s="17" t="s">
        <v>138</v>
      </c>
      <c r="C80" s="32">
        <f>C81</f>
        <v>700</v>
      </c>
    </row>
    <row r="81" spans="1:3" s="22" customFormat="1" ht="36">
      <c r="A81" s="19" t="s">
        <v>104</v>
      </c>
      <c r="B81" s="20" t="s">
        <v>139</v>
      </c>
      <c r="C81" s="32">
        <v>700</v>
      </c>
    </row>
    <row r="82" spans="1:3" s="22" customFormat="1" ht="18.75" hidden="1">
      <c r="A82" s="12" t="s">
        <v>78</v>
      </c>
      <c r="B82" s="13" t="s">
        <v>79</v>
      </c>
      <c r="C82" s="30">
        <f>SUM(C83)</f>
        <v>0</v>
      </c>
    </row>
    <row r="83" spans="1:3" s="22" customFormat="1" ht="27.75" customHeight="1" hidden="1">
      <c r="A83" s="16" t="s">
        <v>80</v>
      </c>
      <c r="B83" s="17" t="s">
        <v>81</v>
      </c>
      <c r="C83" s="32">
        <f>C84</f>
        <v>0</v>
      </c>
    </row>
    <row r="84" spans="1:3" s="22" customFormat="1" ht="36" hidden="1">
      <c r="A84" s="19" t="s">
        <v>105</v>
      </c>
      <c r="B84" s="20" t="s">
        <v>82</v>
      </c>
      <c r="C84" s="32">
        <v>0</v>
      </c>
    </row>
    <row r="85" spans="1:3" s="22" customFormat="1" ht="54.75" customHeight="1" hidden="1">
      <c r="A85" s="12" t="s">
        <v>115</v>
      </c>
      <c r="B85" s="13" t="s">
        <v>116</v>
      </c>
      <c r="C85" s="30">
        <f>C86</f>
        <v>0</v>
      </c>
    </row>
    <row r="86" spans="1:3" s="22" customFormat="1" ht="54.75" customHeight="1" hidden="1">
      <c r="A86" s="19" t="s">
        <v>117</v>
      </c>
      <c r="B86" s="20" t="s">
        <v>118</v>
      </c>
      <c r="C86" s="32">
        <v>0</v>
      </c>
    </row>
    <row r="87" spans="1:3" s="22" customFormat="1" ht="39.75" customHeight="1">
      <c r="A87" s="12" t="s">
        <v>105</v>
      </c>
      <c r="B87" s="13" t="s">
        <v>158</v>
      </c>
      <c r="C87" s="38">
        <f>C88</f>
        <v>352700.6</v>
      </c>
    </row>
    <row r="88" spans="1:3" s="22" customFormat="1" ht="39" customHeight="1">
      <c r="A88" s="16" t="s">
        <v>105</v>
      </c>
      <c r="B88" s="17" t="s">
        <v>159</v>
      </c>
      <c r="C88" s="32">
        <f>C89</f>
        <v>352700.6</v>
      </c>
    </row>
    <row r="89" spans="1:3" s="22" customFormat="1" ht="40.5" customHeight="1">
      <c r="A89" s="19" t="s">
        <v>105</v>
      </c>
      <c r="B89" s="20" t="s">
        <v>160</v>
      </c>
      <c r="C89" s="33">
        <f>51300.6+301400</f>
        <v>352700.6</v>
      </c>
    </row>
    <row r="90" spans="1:3" s="10" customFormat="1" ht="18">
      <c r="A90" s="40" t="s">
        <v>83</v>
      </c>
      <c r="B90" s="41"/>
      <c r="C90" s="34">
        <f>SUM(C10+C65)</f>
        <v>16341114.6</v>
      </c>
    </row>
    <row r="93" ht="18">
      <c r="A93" s="2" t="s">
        <v>121</v>
      </c>
    </row>
    <row r="94" ht="18">
      <c r="A94" s="2" t="s">
        <v>122</v>
      </c>
    </row>
  </sheetData>
  <sheetProtection/>
  <mergeCells count="7">
    <mergeCell ref="A6:C6"/>
    <mergeCell ref="A7:C7"/>
    <mergeCell ref="A90:B90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47" max="2" man="1"/>
  </rowBreaks>
  <colBreaks count="1" manualBreakCount="1">
    <brk id="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</cp:lastModifiedBy>
  <cp:lastPrinted>2020-01-09T03:19:44Z</cp:lastPrinted>
  <dcterms:created xsi:type="dcterms:W3CDTF">1996-10-08T23:32:33Z</dcterms:created>
  <dcterms:modified xsi:type="dcterms:W3CDTF">2020-09-30T08:34:14Z</dcterms:modified>
  <cp:category/>
  <cp:version/>
  <cp:contentType/>
  <cp:contentStatus/>
</cp:coreProperties>
</file>